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acueducto-my.sharepoint.com/personal/lsmelovi_acueducto_com_co/Documents/GESTIÓN DOCUMENTAL/APOYO_GESTIÓN/ACTUALIZACIONES INTRANET Y WEB/Actualización WEb/Documentos/2. Plan Institucional de Archivos - PINAR/"/>
    </mc:Choice>
  </mc:AlternateContent>
  <xr:revisionPtr revIDLastSave="0" documentId="8_{166C065E-36E7-4BE5-8FA3-98E765442363}" xr6:coauthVersionLast="47" xr6:coauthVersionMax="47" xr10:uidLastSave="{00000000-0000-0000-0000-000000000000}"/>
  <bookViews>
    <workbookView xWindow="-120" yWindow="-120" windowWidth="29040" windowHeight="15840" xr2:uid="{00000000-000D-0000-FFFF-FFFF00000000}"/>
  </bookViews>
  <sheets>
    <sheet name="Formato ficha resumen" sheetId="2" r:id="rId1"/>
    <sheet name="Formato Cronograma Actividades" sheetId="1" r:id="rId2"/>
    <sheet name="Hoja1" sheetId="5" state="hidden" r:id="rId3"/>
    <sheet name="Hoja2" sheetId="4"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1" l="1"/>
  <c r="E4" i="1"/>
  <c r="P21" i="1"/>
  <c r="Q21" i="1"/>
  <c r="R21" i="1"/>
  <c r="S21" i="1"/>
  <c r="T21" i="1"/>
  <c r="U21" i="1"/>
  <c r="V21" i="1"/>
  <c r="W21" i="1"/>
  <c r="X21" i="1"/>
  <c r="Y21" i="1"/>
  <c r="Z21" i="1"/>
  <c r="O21" i="1"/>
  <c r="D5" i="1"/>
  <c r="D2" i="1"/>
</calcChain>
</file>

<file path=xl/sharedStrings.xml><?xml version="1.0" encoding="utf-8"?>
<sst xmlns="http://schemas.openxmlformats.org/spreadsheetml/2006/main" count="298" uniqueCount="174">
  <si>
    <t>Vigencia</t>
  </si>
  <si>
    <t>Ficha resumen del plan de acción</t>
  </si>
  <si>
    <t>Fecha de elaboración</t>
  </si>
  <si>
    <t>Fecha de aprobación</t>
  </si>
  <si>
    <t>Plan de Acción Política de Gestión Documental - Plan Institucional de Archivos PINAR</t>
  </si>
  <si>
    <t>Versión</t>
  </si>
  <si>
    <t xml:space="preserve">Alineación Estratégica </t>
  </si>
  <si>
    <t>Objetivo</t>
  </si>
  <si>
    <t>Líder del Plan</t>
  </si>
  <si>
    <t>Aprobación</t>
  </si>
  <si>
    <t>Contenido Plan de Acción</t>
  </si>
  <si>
    <t>Objetivo(s) estratégico(s)</t>
  </si>
  <si>
    <t>Estrategia(s)</t>
  </si>
  <si>
    <t>Propósito del Plan</t>
  </si>
  <si>
    <t xml:space="preserve">Gerencia </t>
  </si>
  <si>
    <t>Dirección</t>
  </si>
  <si>
    <t>Instancia de Aprobación</t>
  </si>
  <si>
    <t>Soporte de Aprobación</t>
  </si>
  <si>
    <t>Nombre Eje Temático</t>
  </si>
  <si>
    <t>Descripción Eje Temático</t>
  </si>
  <si>
    <t>Fecha inicio</t>
  </si>
  <si>
    <t>Fecha de terminación</t>
  </si>
  <si>
    <t>3. REPUTACIÓN Y LIDERAZGO</t>
  </si>
  <si>
    <t>3.3 Modernizaciónempresarial</t>
  </si>
  <si>
    <t>Establecer acciones encaminadas a la optimización de la política de gestión documental de la empresa, atendiendo los lineamientos normativos y las mejores prácticas en la materia.</t>
  </si>
  <si>
    <t>Gerencia Corporativa de Gestión Humana y Administrativa</t>
  </si>
  <si>
    <t>Dirección Servicios Administrativos</t>
  </si>
  <si>
    <t>Comité Institucional de Gestión y Desempeño</t>
  </si>
  <si>
    <t>Acta de Comité</t>
  </si>
  <si>
    <t>INSTRUMENTOS ARCHIVISTICOS</t>
  </si>
  <si>
    <t>Hace referencia a la implementacion y sostenibilidad de los intrumentos archivísticos y otras herramientas.</t>
  </si>
  <si>
    <t>31/12/2023</t>
  </si>
  <si>
    <t>FORTALECIMIENTO DE LA CULTURA ARCHIVISTICA EN LA EAAB</t>
  </si>
  <si>
    <t>Comprende las acciones dirigidas al fortalecimiento y apropiación de la cultura archivistica y el posicionamiento de la gestión documental y los archivos en la EAAB.</t>
  </si>
  <si>
    <t>30/09/2023</t>
  </si>
  <si>
    <t>ACCESO Y USO DE DOCUMENTOS DE ARCHIVO</t>
  </si>
  <si>
    <t>Actividades encaminadas a organizar, optimizar y modernizar los archivos, sistemas y herramientas tecnológicas utilizadas para poner al servicio de los usuarios internos y externos, los documentos producidos por la Empresa.</t>
  </si>
  <si>
    <t>CONSERVACION Y PRESERVACION</t>
  </si>
  <si>
    <t>Implementación de medidas de protección, preservación y aseguramiento de los documentos de archivo de la EEAB.</t>
  </si>
  <si>
    <t>30/11/2023</t>
  </si>
  <si>
    <t>TRANSFORMACION DIGITAL DE LA GESTIÓN DOCUMENTAL</t>
  </si>
  <si>
    <t>Uso y aprovechamiento de herramientas tecnológicas para la gestión, preservación y acceso a los documentos de archivo</t>
  </si>
  <si>
    <t>Cronograma de actividades</t>
  </si>
  <si>
    <r>
      <rPr>
        <b/>
        <sz val="11"/>
        <color theme="1"/>
        <rFont val="Century Gothic"/>
        <family val="2"/>
      </rPr>
      <t>NO DISPONIBLE PARA PUBLICACIÓN</t>
    </r>
    <r>
      <rPr>
        <sz val="11"/>
        <color theme="1"/>
        <rFont val="Century Gothic"/>
        <family val="2"/>
      </rPr>
      <t xml:space="preserve">
Información para efectos de parametrización en las herramientas</t>
    </r>
  </si>
  <si>
    <t>Eje Temático</t>
  </si>
  <si>
    <t>Actividad</t>
  </si>
  <si>
    <t>Responsable</t>
  </si>
  <si>
    <t>Recursos</t>
  </si>
  <si>
    <t>Período de tiempo</t>
  </si>
  <si>
    <t>Plan</t>
  </si>
  <si>
    <t>Id</t>
  </si>
  <si>
    <t>Nombre</t>
  </si>
  <si>
    <t>Meta / Producto</t>
  </si>
  <si>
    <t>Medio de Verificación</t>
  </si>
  <si>
    <t>Factor Crítico de Éxito</t>
  </si>
  <si>
    <t>Factor Crítico de influencia</t>
  </si>
  <si>
    <t>Factor Crítico de Gestión</t>
  </si>
  <si>
    <t>Propios</t>
  </si>
  <si>
    <t>Funcionamiento</t>
  </si>
  <si>
    <t>Inversión</t>
  </si>
  <si>
    <t>Fecha Inicio</t>
  </si>
  <si>
    <t>Fecha Terminación</t>
  </si>
  <si>
    <t>Ene</t>
  </si>
  <si>
    <t>Feb</t>
  </si>
  <si>
    <t>Mar</t>
  </si>
  <si>
    <t>Abr</t>
  </si>
  <si>
    <t>May</t>
  </si>
  <si>
    <t>Jun</t>
  </si>
  <si>
    <t>Jul</t>
  </si>
  <si>
    <t>Ago</t>
  </si>
  <si>
    <t>Sep</t>
  </si>
  <si>
    <t>Oct</t>
  </si>
  <si>
    <t>Nov</t>
  </si>
  <si>
    <t>Dic</t>
  </si>
  <si>
    <t>Autocontrol</t>
  </si>
  <si>
    <t xml:space="preserve"> Monitoreo</t>
  </si>
  <si>
    <t>Instrumentos Archivísticos</t>
  </si>
  <si>
    <t>Elaborar y aprobar las tablas de valoración documental (TVD)</t>
  </si>
  <si>
    <t>Tablas de valoración documental TVD Aprobadas por CIGD</t>
  </si>
  <si>
    <t>Presentación del CIGD en que se aprueban las TVD</t>
  </si>
  <si>
    <t>Dirección de Servicios Administrativos</t>
  </si>
  <si>
    <t>X</t>
  </si>
  <si>
    <t>15. Gestión Documental</t>
  </si>
  <si>
    <t>30/07/2023</t>
  </si>
  <si>
    <t>Lina Marcela Grajales Vergara / Marco Antonio Baron Peralta</t>
  </si>
  <si>
    <t>Myriam Beatriz De La Espriella</t>
  </si>
  <si>
    <t>Gustavo Enrique Garcia Bate</t>
  </si>
  <si>
    <t>Yuri Lorena Silva Gómez</t>
  </si>
  <si>
    <t>Gestionar el trámite de Convalidación de las tablas de valoración documental TVD</t>
  </si>
  <si>
    <t>Tablas de valoración documental TVD presentadas a convalidación del Consejo Distrital de Archivos de Bogotá</t>
  </si>
  <si>
    <t>Solicitud de revisión y evaluación de las Tablas de Valoración Documental TVD</t>
  </si>
  <si>
    <t>30/08/2023</t>
  </si>
  <si>
    <t>Adelantar gestiones de implementación de las tablas de valoración documental (TVD) con miras a organizar los fondos documentales acumulados.</t>
  </si>
  <si>
    <t>Avance en gestiones de implementación</t>
  </si>
  <si>
    <t>Informe de avance de implementación de las TVD</t>
  </si>
  <si>
    <t>1/4/2023
1/07/2023
1/12/2023</t>
  </si>
  <si>
    <t>30/04/2023
30/07/2023
31/12/2023</t>
  </si>
  <si>
    <t>Actualizar el Programa de Gestión Documental PGD de la EAAB</t>
  </si>
  <si>
    <t>Programa de Gestión Documental Actualizado</t>
  </si>
  <si>
    <t>Presentación del CIGD en que se aprueba el 
Programa</t>
  </si>
  <si>
    <t>Actualizar la Tabla Control de Acceso para los Documentos de la EAAB</t>
  </si>
  <si>
    <t>Tabla de Control de Acceso Actualizada</t>
  </si>
  <si>
    <t>Ayuda de Memoria del Equipo Técnico de la Política de Gestión Documental</t>
  </si>
  <si>
    <t>Fortalecimiento de la cultura archivística en la EAAB</t>
  </si>
  <si>
    <t>Capacitar al personal de gestión documental y a los gestores documentales en gestión documental y archivos.</t>
  </si>
  <si>
    <t>90 % del Personal de gestión documental y Gestores documentales capacitados</t>
  </si>
  <si>
    <t>Informe de capacitación en gestión documental y archivos</t>
  </si>
  <si>
    <t>Formular una estrategia de divulgación y apropiación en temas de gestión documental</t>
  </si>
  <si>
    <t>Estrategia de divulgación y apropiación en temas de gestión documental</t>
  </si>
  <si>
    <t>Documento de la estrategia</t>
  </si>
  <si>
    <t>Oficina Asesora de Imagen Corporativa y Comunicaciones</t>
  </si>
  <si>
    <t>30/05/2023</t>
  </si>
  <si>
    <t>Melba Pinto Gualdron</t>
  </si>
  <si>
    <t>Acceso y uso de documentos de archivo</t>
  </si>
  <si>
    <t>Evaluar el servicio de consulta en línea los inventarios documentales del Archivo Central de la Empresa.</t>
  </si>
  <si>
    <t>Servicio de consulta en línea del archivo central evaluado</t>
  </si>
  <si>
    <t>Informe de evaluación del servicio de consulta en línea</t>
  </si>
  <si>
    <t>Gerencia de Tecnología</t>
  </si>
  <si>
    <t>31/08/2023</t>
  </si>
  <si>
    <t>Noel Valencia Lopez</t>
  </si>
  <si>
    <t xml:space="preserve">Organizar el archivo de gestión de Historias Laborales </t>
  </si>
  <si>
    <t>Archivo de Historias Laborales organizado</t>
  </si>
  <si>
    <t>Informe de avance</t>
  </si>
  <si>
    <t>Dirección Mejoramiento Calidad de Vida</t>
  </si>
  <si>
    <t>Blanca Rocio Castellanos</t>
  </si>
  <si>
    <t>fredy Humberto Carrero Velandia</t>
  </si>
  <si>
    <t xml:space="preserve">Conservación y preservación </t>
  </si>
  <si>
    <t>Definir lineamientos del Plan de Conservación Documental del Sistema Integrado de Conservación SIC</t>
  </si>
  <si>
    <t>Lineamientos del  del Plan de Conservación Documental</t>
  </si>
  <si>
    <t>Definir lineamientos del Plan de Preservación Digital a Largo Plazo del Sistema Integrado de Conservación SIC</t>
  </si>
  <si>
    <t>Lineamientos  Plan de Preservación</t>
  </si>
  <si>
    <t>Dirección de Información Técnica y Geográfica</t>
  </si>
  <si>
    <t>Patricia Isabel Davila Lenis</t>
  </si>
  <si>
    <t>Jhon Jairo Castro Afanador</t>
  </si>
  <si>
    <t>Transformación digital de la gestión documental</t>
  </si>
  <si>
    <t>Instalar el Sistema de Gestión de Documentos Electrónicos de Archivo (SGDEA)</t>
  </si>
  <si>
    <t>SGDEA instalado</t>
  </si>
  <si>
    <t>Informe de instalación</t>
  </si>
  <si>
    <t>NOMBRE</t>
  </si>
  <si>
    <t>1. Gestión Estratégica Del Talento Humano</t>
  </si>
  <si>
    <t>19. Construcción de redes locales para el servicio de alcantarillado pluvial</t>
  </si>
  <si>
    <t>2. Integridad</t>
  </si>
  <si>
    <t>20 . Construcción de redes locales para el servicio de alcantarillado sanitario</t>
  </si>
  <si>
    <t>3. Planeación Institucional</t>
  </si>
  <si>
    <t>21. Construcción del sistema troncal y secundario de alcantarillado sanitario</t>
  </si>
  <si>
    <t>4. Gestión Presupuestal y Eficiencia del Gasto Público</t>
  </si>
  <si>
    <t>22. Construcción del sistema troncal y secundario de alcantarillado pluvial</t>
  </si>
  <si>
    <t>5. Fortalecimiento Organizacional y Simplificación de Procesos</t>
  </si>
  <si>
    <t>50. Renovación y/o reposición de los sistemas de abastecimiento, distribución matriz y red local de acueducto</t>
  </si>
  <si>
    <t>6. Gobierno Digital</t>
  </si>
  <si>
    <t>51. Renovación y/o reposición del sistema troncal, secundario y local de alcantarillado sanitario</t>
  </si>
  <si>
    <t>7. Seguridad Digital</t>
  </si>
  <si>
    <t>52. Renovación y/o reposición del sistema troncal, secundario y local de alcantarillado pluvial</t>
  </si>
  <si>
    <t>8. Defensa Jurídica</t>
  </si>
  <si>
    <t>53. Renovación y/o reposición del sistema troncal, secundario y local de alcantarillado combinado</t>
  </si>
  <si>
    <t>9. Mejora Normativa</t>
  </si>
  <si>
    <t>54. Desarrollo de acciones para el saneamiento del Río Bogotá</t>
  </si>
  <si>
    <t>10. Servicio al Ciudadano</t>
  </si>
  <si>
    <t>55. Desarrollo de acciones para el fortalecimiento administrativo y operativo empresarial</t>
  </si>
  <si>
    <t>11. Racionalización de Trámites</t>
  </si>
  <si>
    <t>68. Adecuación de las redes asociadas a la infraestructura vial</t>
  </si>
  <si>
    <t>12. Participación Ciudadana en la Gestión Pública</t>
  </si>
  <si>
    <t>81. Construcción de Corredores Ambientales</t>
  </si>
  <si>
    <t>13. Gestión Ambiental</t>
  </si>
  <si>
    <t>82. Desarrollo del Plan de Saneamiento y Manejo de Vertimientos</t>
  </si>
  <si>
    <t>14. Seguimiento y Evaluación del Desempeño Institucional</t>
  </si>
  <si>
    <t>7334. Construcción y expansión del sistema de abastecimiento y matriz de acueducto</t>
  </si>
  <si>
    <t>7338. Construcción de redes locales para el servicio de acueducto</t>
  </si>
  <si>
    <t>16. Transparencia, Acceso a la Información Pública y Lucha Contra la Corrupción</t>
  </si>
  <si>
    <t>7341. Adecuación hidráulica y recuperación ambiental de humedales, quebradas, ríos y cuencas abastecedoras</t>
  </si>
  <si>
    <t>17. Gestión de la información estadística</t>
  </si>
  <si>
    <t>18. Gestión del Conocimiento y la Innovación</t>
  </si>
  <si>
    <t>19. Control Interno</t>
  </si>
  <si>
    <t>20. Gestión Operacional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</si>
</sst>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Century Gothic"/>
      <family val="2"/>
    </font>
    <font>
      <b/>
      <sz val="12"/>
      <color theme="1"/>
      <name val="Century Gothic"/>
      <family val="2"/>
    </font>
    <font>
      <sz val="11"/>
      <color theme="1"/>
      <name val="Century Gothic"/>
      <family val="2"/>
    </font>
    <font>
      <b/>
      <sz val="14"/>
      <color theme="1"/>
      <name val="Century Gothic"/>
      <family val="2"/>
    </font>
    <font>
      <b/>
      <sz val="12"/>
      <name val="Century Gothic"/>
      <family val="2"/>
    </font>
    <font>
      <sz val="10"/>
      <name val="Arial"/>
      <family val="2"/>
    </font>
    <font>
      <b/>
      <sz val="11"/>
      <color theme="1"/>
      <name val="Century Gothic"/>
      <family val="2"/>
    </font>
    <font>
      <sz val="11"/>
      <color indexed="8"/>
      <name val="Calibri"/>
      <family val="2"/>
    </font>
    <font>
      <sz val="12"/>
      <name val="Century Gothic"/>
      <family val="2"/>
    </font>
    <font>
      <sz val="11"/>
      <name val="Century Gothic"/>
      <family val="2"/>
    </font>
    <font>
      <b/>
      <sz val="11"/>
      <name val="Century Gothic"/>
      <family val="2"/>
    </font>
    <font>
      <b/>
      <sz val="8"/>
      <color theme="0"/>
      <name val="Century Gothic"/>
      <family val="2"/>
    </font>
    <font>
      <b/>
      <sz val="9"/>
      <color theme="1"/>
      <name val="Century Gothic"/>
      <family val="2"/>
    </font>
    <font>
      <sz val="10"/>
      <color theme="1"/>
      <name val="Century Gothic"/>
      <family val="2"/>
    </font>
    <font>
      <sz val="10"/>
      <name val="Century Gothic"/>
      <family val="2"/>
    </font>
    <font>
      <sz val="10"/>
      <color theme="1"/>
      <name val="Arial"/>
      <family val="2"/>
    </font>
    <font>
      <sz val="12"/>
      <color rgb="FF000000"/>
      <name val="Arial"/>
      <family val="2"/>
    </font>
    <font>
      <sz val="12"/>
      <color theme="1"/>
      <name val="Arial"/>
      <family val="2"/>
    </font>
    <font>
      <sz val="12"/>
      <name val="Arial"/>
      <family val="2"/>
    </font>
    <font>
      <sz val="12"/>
      <color theme="0" tint="-0.249977111117893"/>
      <name val="Arial"/>
      <family val="2"/>
    </font>
  </fonts>
  <fills count="6">
    <fill>
      <patternFill patternType="none"/>
    </fill>
    <fill>
      <patternFill patternType="gray125"/>
    </fill>
    <fill>
      <patternFill patternType="solid">
        <fgColor rgb="FF203864"/>
        <bgColor indexed="64"/>
      </patternFill>
    </fill>
    <fill>
      <patternFill patternType="solid">
        <fgColor rgb="FFDDEBF7"/>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s>
  <cellStyleXfs count="3">
    <xf numFmtId="0" fontId="0" fillId="0" borderId="0"/>
    <xf numFmtId="0" fontId="6" fillId="0" borderId="0"/>
    <xf numFmtId="9" fontId="8" fillId="0" borderId="0" applyFont="0" applyFill="0" applyBorder="0" applyAlignment="0" applyProtection="0"/>
  </cellStyleXfs>
  <cellXfs count="90">
    <xf numFmtId="0" fontId="0" fillId="0" borderId="0" xfId="0"/>
    <xf numFmtId="0" fontId="1" fillId="0" borderId="0" xfId="0" applyFont="1"/>
    <xf numFmtId="0" fontId="2" fillId="0" borderId="0" xfId="0" applyFont="1"/>
    <xf numFmtId="0" fontId="2" fillId="0" borderId="0" xfId="0" applyFont="1" applyAlignment="1">
      <alignment horizontal="center" vertical="center"/>
    </xf>
    <xf numFmtId="0" fontId="3"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vertical="center"/>
    </xf>
    <xf numFmtId="0" fontId="4" fillId="0" borderId="0" xfId="0" applyFont="1" applyAlignment="1">
      <alignment horizontal="left" vertical="center" wrapText="1"/>
    </xf>
    <xf numFmtId="0" fontId="3" fillId="0" borderId="0" xfId="0" applyFont="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12" fillId="2"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xf>
    <xf numFmtId="0" fontId="16" fillId="0" borderId="0" xfId="0" applyFont="1"/>
    <xf numFmtId="0" fontId="16" fillId="4" borderId="0" xfId="0" applyFont="1" applyFill="1"/>
    <xf numFmtId="0" fontId="18" fillId="0" borderId="1" xfId="0" applyFont="1" applyBorder="1" applyAlignment="1">
      <alignment horizontal="center" vertical="center"/>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14" fontId="19" fillId="0" borderId="1" xfId="0" applyNumberFormat="1" applyFont="1" applyBorder="1" applyAlignment="1">
      <alignment horizontal="center" vertical="center" wrapText="1"/>
    </xf>
    <xf numFmtId="0" fontId="18" fillId="0" borderId="0" xfId="0" applyFont="1"/>
    <xf numFmtId="0" fontId="19" fillId="0" borderId="1" xfId="0" applyFont="1" applyBorder="1" applyAlignment="1">
      <alignment horizontal="center" vertical="center"/>
    </xf>
    <xf numFmtId="0" fontId="18" fillId="0" borderId="1" xfId="0" applyFont="1" applyBorder="1" applyAlignment="1">
      <alignment horizontal="justify" vertical="top" wrapText="1"/>
    </xf>
    <xf numFmtId="0" fontId="18" fillId="0" borderId="1" xfId="0" applyFont="1" applyBorder="1" applyAlignment="1">
      <alignment horizontal="center" vertical="top"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9" fillId="4" borderId="1" xfId="0" applyFont="1" applyFill="1" applyBorder="1" applyAlignment="1">
      <alignment horizontal="center" vertical="center" wrapText="1"/>
    </xf>
    <xf numFmtId="14" fontId="19"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19" fillId="0" borderId="1" xfId="0" applyFont="1" applyBorder="1" applyAlignment="1">
      <alignment horizontal="justify" vertical="top" wrapText="1"/>
    </xf>
    <xf numFmtId="0" fontId="20" fillId="0" borderId="6" xfId="0" applyFont="1" applyBorder="1" applyAlignment="1">
      <alignment horizontal="center" vertical="center" wrapText="1"/>
    </xf>
    <xf numFmtId="0" fontId="9" fillId="0" borderId="8" xfId="0" applyFont="1" applyBorder="1" applyAlignment="1">
      <alignment horizontal="center" vertical="center"/>
    </xf>
    <xf numFmtId="0" fontId="18"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19" fillId="5" borderId="1" xfId="0" applyFont="1" applyFill="1" applyBorder="1" applyAlignment="1">
      <alignment horizontal="justify" vertical="center" wrapText="1"/>
    </xf>
    <xf numFmtId="0" fontId="14"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1" fillId="0" borderId="0" xfId="0" applyFont="1" applyAlignment="1">
      <alignment horizontal="center"/>
    </xf>
    <xf numFmtId="0" fontId="9"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15"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7" fillId="0" borderId="1"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219075</xdr:colOff>
      <xdr:row>1</xdr:row>
      <xdr:rowOff>142875</xdr:rowOff>
    </xdr:from>
    <xdr:to>
      <xdr:col>14</xdr:col>
      <xdr:colOff>1085850</xdr:colOff>
      <xdr:row>4</xdr:row>
      <xdr:rowOff>114300</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9221450" y="285750"/>
          <a:ext cx="2105025"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314325</xdr:colOff>
      <xdr:row>1</xdr:row>
      <xdr:rowOff>104775</xdr:rowOff>
    </xdr:from>
    <xdr:to>
      <xdr:col>25</xdr:col>
      <xdr:colOff>114300</xdr:colOff>
      <xdr:row>4</xdr:row>
      <xdr:rowOff>76200</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8230850" y="238125"/>
          <a:ext cx="2105025" cy="628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2"/>
  <sheetViews>
    <sheetView showGridLines="0" tabSelected="1" zoomScale="70" zoomScaleNormal="70" workbookViewId="0">
      <selection activeCell="F21" sqref="F21"/>
    </sheetView>
  </sheetViews>
  <sheetFormatPr baseColWidth="10" defaultColWidth="11.42578125" defaultRowHeight="17.25" x14ac:dyDescent="0.3"/>
  <cols>
    <col min="1" max="1" width="1.7109375" style="1" customWidth="1"/>
    <col min="2" max="2" width="27.28515625" style="1" customWidth="1"/>
    <col min="3" max="3" width="18.7109375" style="1" customWidth="1"/>
    <col min="4" max="4" width="21.140625" style="1" customWidth="1"/>
    <col min="5" max="5" width="25.7109375" style="1" customWidth="1"/>
    <col min="6" max="6" width="19.85546875" style="1" customWidth="1"/>
    <col min="7" max="7" width="16.85546875" style="1" customWidth="1"/>
    <col min="8" max="8" width="20.85546875" style="1" customWidth="1"/>
    <col min="9" max="9" width="4.7109375" style="1" customWidth="1"/>
    <col min="10" max="10" width="20" style="1" customWidth="1"/>
    <col min="11" max="11" width="16.5703125" style="1" customWidth="1"/>
    <col min="12" max="12" width="28.7109375" style="1" customWidth="1"/>
    <col min="13" max="13" width="21.7109375" style="1" customWidth="1"/>
    <col min="14" max="15" width="18.5703125" style="1" bestFit="1" customWidth="1"/>
    <col min="16" max="16384" width="11.42578125" style="1"/>
  </cols>
  <sheetData>
    <row r="1" spans="2:15" ht="11.25" customHeight="1" x14ac:dyDescent="0.3">
      <c r="B1" s="50"/>
      <c r="C1" s="50"/>
      <c r="D1" s="50"/>
      <c r="E1" s="50"/>
      <c r="F1" s="50"/>
      <c r="G1" s="50"/>
      <c r="H1" s="50"/>
      <c r="I1" s="50"/>
      <c r="J1" s="50"/>
      <c r="K1" s="50"/>
      <c r="L1" s="50"/>
      <c r="M1" s="50"/>
      <c r="N1" s="50"/>
      <c r="O1" s="50"/>
    </row>
    <row r="2" spans="2:15" x14ac:dyDescent="0.3">
      <c r="B2" s="8" t="s">
        <v>0</v>
      </c>
      <c r="C2" s="13">
        <v>2023</v>
      </c>
      <c r="D2" s="44" t="s">
        <v>1</v>
      </c>
      <c r="E2" s="45"/>
      <c r="F2" s="45"/>
      <c r="G2" s="45"/>
      <c r="H2" s="45"/>
      <c r="I2" s="45"/>
      <c r="J2" s="45"/>
      <c r="K2" s="45"/>
      <c r="L2" s="45"/>
      <c r="M2" s="46"/>
      <c r="N2" s="42"/>
      <c r="O2" s="42"/>
    </row>
    <row r="3" spans="2:15" x14ac:dyDescent="0.3">
      <c r="B3" s="8" t="s">
        <v>2</v>
      </c>
      <c r="C3" s="19">
        <v>44741</v>
      </c>
      <c r="D3" s="47"/>
      <c r="E3" s="48"/>
      <c r="F3" s="48"/>
      <c r="G3" s="48"/>
      <c r="H3" s="48"/>
      <c r="I3" s="48"/>
      <c r="J3" s="48"/>
      <c r="K3" s="48"/>
      <c r="L3" s="48"/>
      <c r="M3" s="49"/>
      <c r="N3" s="42"/>
      <c r="O3" s="42"/>
    </row>
    <row r="4" spans="2:15" x14ac:dyDescent="0.3">
      <c r="B4" s="8" t="s">
        <v>3</v>
      </c>
      <c r="C4" s="19">
        <v>44943</v>
      </c>
      <c r="D4" s="43" t="s">
        <v>4</v>
      </c>
      <c r="E4" s="43"/>
      <c r="F4" s="43"/>
      <c r="G4" s="43"/>
      <c r="H4" s="43"/>
      <c r="I4" s="43"/>
      <c r="J4" s="43"/>
      <c r="K4" s="43"/>
      <c r="L4" s="43"/>
      <c r="M4" s="43"/>
      <c r="N4" s="42"/>
      <c r="O4" s="42"/>
    </row>
    <row r="5" spans="2:15" x14ac:dyDescent="0.3">
      <c r="B5" s="8" t="s">
        <v>5</v>
      </c>
      <c r="C5" s="13">
        <v>1</v>
      </c>
      <c r="D5" s="43"/>
      <c r="E5" s="43"/>
      <c r="F5" s="43"/>
      <c r="G5" s="43"/>
      <c r="H5" s="43"/>
      <c r="I5" s="43"/>
      <c r="J5" s="43"/>
      <c r="K5" s="43"/>
      <c r="L5" s="43"/>
      <c r="M5" s="43"/>
      <c r="N5" s="42"/>
      <c r="O5" s="42"/>
    </row>
    <row r="6" spans="2:15" s="2" customFormat="1" ht="30" customHeight="1" x14ac:dyDescent="0.2">
      <c r="B6" s="52" t="s">
        <v>6</v>
      </c>
      <c r="C6" s="53"/>
      <c r="D6" s="12" t="s">
        <v>7</v>
      </c>
      <c r="E6" s="52" t="s">
        <v>8</v>
      </c>
      <c r="F6" s="53"/>
      <c r="G6" s="58" t="s">
        <v>9</v>
      </c>
      <c r="H6" s="58"/>
      <c r="I6" s="60" t="s">
        <v>10</v>
      </c>
      <c r="J6" s="61"/>
      <c r="K6" s="61"/>
      <c r="L6" s="61"/>
      <c r="M6" s="61"/>
      <c r="N6" s="61"/>
      <c r="O6" s="62"/>
    </row>
    <row r="7" spans="2:15" s="3" customFormat="1" ht="30" x14ac:dyDescent="0.25">
      <c r="B7" s="6" t="s">
        <v>11</v>
      </c>
      <c r="C7" s="6" t="s">
        <v>12</v>
      </c>
      <c r="D7" s="6" t="s">
        <v>13</v>
      </c>
      <c r="E7" s="6" t="s">
        <v>14</v>
      </c>
      <c r="F7" s="6" t="s">
        <v>15</v>
      </c>
      <c r="G7" s="6" t="s">
        <v>16</v>
      </c>
      <c r="H7" s="6" t="s">
        <v>17</v>
      </c>
      <c r="I7" s="60" t="s">
        <v>18</v>
      </c>
      <c r="J7" s="61"/>
      <c r="K7" s="61"/>
      <c r="L7" s="59" t="s">
        <v>19</v>
      </c>
      <c r="M7" s="59"/>
      <c r="N7" s="6" t="s">
        <v>20</v>
      </c>
      <c r="O7" s="6" t="s">
        <v>21</v>
      </c>
    </row>
    <row r="8" spans="2:15" ht="61.9" customHeight="1" x14ac:dyDescent="0.3">
      <c r="B8" s="51" t="s">
        <v>22</v>
      </c>
      <c r="C8" s="51" t="s">
        <v>23</v>
      </c>
      <c r="D8" s="51" t="s">
        <v>24</v>
      </c>
      <c r="E8" s="51" t="s">
        <v>25</v>
      </c>
      <c r="F8" s="51" t="s">
        <v>26</v>
      </c>
      <c r="G8" s="51" t="s">
        <v>27</v>
      </c>
      <c r="H8" s="54" t="s">
        <v>28</v>
      </c>
      <c r="I8" s="41">
        <v>1</v>
      </c>
      <c r="J8" s="57" t="s">
        <v>29</v>
      </c>
      <c r="K8" s="57"/>
      <c r="L8" s="57" t="s">
        <v>30</v>
      </c>
      <c r="M8" s="57"/>
      <c r="N8" s="18">
        <v>44930</v>
      </c>
      <c r="O8" s="18" t="s">
        <v>31</v>
      </c>
    </row>
    <row r="9" spans="2:15" ht="62.45" customHeight="1" x14ac:dyDescent="0.3">
      <c r="B9" s="51"/>
      <c r="C9" s="51"/>
      <c r="D9" s="51"/>
      <c r="E9" s="51"/>
      <c r="F9" s="51"/>
      <c r="G9" s="51"/>
      <c r="H9" s="55"/>
      <c r="I9" s="41">
        <v>2</v>
      </c>
      <c r="J9" s="57" t="s">
        <v>32</v>
      </c>
      <c r="K9" s="57"/>
      <c r="L9" s="57" t="s">
        <v>33</v>
      </c>
      <c r="M9" s="57"/>
      <c r="N9" s="18">
        <v>44931</v>
      </c>
      <c r="O9" s="18" t="s">
        <v>34</v>
      </c>
    </row>
    <row r="10" spans="2:15" ht="76.150000000000006" customHeight="1" x14ac:dyDescent="0.3">
      <c r="B10" s="51"/>
      <c r="C10" s="51"/>
      <c r="D10" s="51"/>
      <c r="E10" s="51"/>
      <c r="F10" s="51"/>
      <c r="G10" s="51"/>
      <c r="H10" s="55"/>
      <c r="I10" s="41">
        <v>3</v>
      </c>
      <c r="J10" s="57" t="s">
        <v>35</v>
      </c>
      <c r="K10" s="57"/>
      <c r="L10" s="57" t="s">
        <v>36</v>
      </c>
      <c r="M10" s="57"/>
      <c r="N10" s="18">
        <v>44934</v>
      </c>
      <c r="O10" s="18" t="s">
        <v>31</v>
      </c>
    </row>
    <row r="11" spans="2:15" ht="51" customHeight="1" x14ac:dyDescent="0.3">
      <c r="B11" s="51"/>
      <c r="C11" s="51"/>
      <c r="D11" s="51"/>
      <c r="E11" s="51"/>
      <c r="F11" s="51"/>
      <c r="G11" s="51"/>
      <c r="H11" s="55"/>
      <c r="I11" s="41">
        <v>4</v>
      </c>
      <c r="J11" s="57" t="s">
        <v>37</v>
      </c>
      <c r="K11" s="57"/>
      <c r="L11" s="57" t="s">
        <v>38</v>
      </c>
      <c r="M11" s="57"/>
      <c r="N11" s="18">
        <v>44935</v>
      </c>
      <c r="O11" s="18" t="s">
        <v>39</v>
      </c>
    </row>
    <row r="12" spans="2:15" ht="40.15" customHeight="1" x14ac:dyDescent="0.3">
      <c r="B12" s="51"/>
      <c r="C12" s="51"/>
      <c r="D12" s="51"/>
      <c r="E12" s="51"/>
      <c r="F12" s="51"/>
      <c r="G12" s="51"/>
      <c r="H12" s="56"/>
      <c r="I12" s="41">
        <v>5</v>
      </c>
      <c r="J12" s="57" t="s">
        <v>40</v>
      </c>
      <c r="K12" s="57"/>
      <c r="L12" s="57" t="s">
        <v>41</v>
      </c>
      <c r="M12" s="57"/>
      <c r="N12" s="18">
        <v>44938</v>
      </c>
      <c r="O12" s="18" t="s">
        <v>31</v>
      </c>
    </row>
  </sheetData>
  <mergeCells count="27">
    <mergeCell ref="I7:K7"/>
    <mergeCell ref="I6:O6"/>
    <mergeCell ref="J8:K8"/>
    <mergeCell ref="L8:M8"/>
    <mergeCell ref="L12:M12"/>
    <mergeCell ref="L9:M9"/>
    <mergeCell ref="J10:K10"/>
    <mergeCell ref="L10:M10"/>
    <mergeCell ref="J11:K11"/>
    <mergeCell ref="L11:M11"/>
    <mergeCell ref="J9:K9"/>
    <mergeCell ref="N2:O5"/>
    <mergeCell ref="D4:M5"/>
    <mergeCell ref="D2:M3"/>
    <mergeCell ref="B1:O1"/>
    <mergeCell ref="B8:B12"/>
    <mergeCell ref="C8:C12"/>
    <mergeCell ref="B6:C6"/>
    <mergeCell ref="E6:F6"/>
    <mergeCell ref="F8:F12"/>
    <mergeCell ref="D8:D12"/>
    <mergeCell ref="E8:E12"/>
    <mergeCell ref="G8:G12"/>
    <mergeCell ref="H8:H12"/>
    <mergeCell ref="J12:K12"/>
    <mergeCell ref="G6:H6"/>
    <mergeCell ref="L7:M7"/>
  </mergeCells>
  <dataValidations count="14">
    <dataValidation allowBlank="1" showInputMessage="1" showErrorMessage="1" promptTitle="Escribir" prompt="Fecha de inicio del eje temático, de acuerdo con las fechas de inicio de las actividades en formato DD/MM/AAAA" sqref="N8 N10:N11" xr:uid="{00000000-0002-0000-0000-000000000000}"/>
    <dataValidation allowBlank="1" showInputMessage="1" showErrorMessage="1" promptTitle="Escribir" prompt="Fecha fin del eje temático, de acuerdo con las fechas de terminación de las actividades en formato DD/MM/AAAA" sqref="O8 O10" xr:uid="{00000000-0002-0000-0000-000001000000}"/>
    <dataValidation allowBlank="1" showInputMessage="1" showErrorMessage="1" promptTitle="Escribir" prompt="Nombre del plan de acción" sqref="D4:M5" xr:uid="{00000000-0002-0000-0000-00000B000000}"/>
    <dataValidation allowBlank="1" showInputMessage="1" showErrorMessage="1" promptTitle="Escribir" prompt="Fecha fin de la actividad, de acuerdo con las fechas de entrega del medio de verificación en formato DD/MM/AAAA" sqref="O9 O11:O12" xr:uid="{3BE22DEF-D774-4AFC-A64D-68952C0AF62B}"/>
    <dataValidation allowBlank="1" showInputMessage="1" showErrorMessage="1" promptTitle="Escribir" prompt="Fecha de inicio de la actividad, de acuerdo con las fechas de entrega del medio de verificación en formato DD/MM/AAAA" sqref="N9 N12" xr:uid="{D99EBE8A-200C-4DCE-BE8E-5334EBB7237B}"/>
    <dataValidation allowBlank="1" showInputMessage="1" showErrorMessage="1" promptTitle="Escribir" prompt="Alcance del eje temático" sqref="L8:M12" xr:uid="{00000000-0002-0000-0000-000002000000}"/>
    <dataValidation allowBlank="1" showInputMessage="1" showErrorMessage="1" promptTitle="Escribir " prompt="Agrupación de actividades que focaliza los temas claves a desarrollar en el plan de acción." sqref="J8:K12" xr:uid="{00000000-0002-0000-0000-000003000000}"/>
    <dataValidation allowBlank="1" showInputMessage="1" showErrorMessage="1" promptTitle="Escribir" prompt="Medio de verificación de la aprobación" sqref="H8:H12" xr:uid="{00000000-0002-0000-0000-000004000000}"/>
    <dataValidation allowBlank="1" showInputMessage="1" showErrorMessage="1" promptTitle="Escribir" prompt="El comité o instancia de aprobación" sqref="G8:G12" xr:uid="{00000000-0002-0000-0000-000005000000}"/>
    <dataValidation allowBlank="1" showInputMessage="1" showErrorMessage="1" promptTitle="Escribir" prompt="Área líder del plan de acción" sqref="F8:F12" xr:uid="{00000000-0002-0000-0000-000006000000}"/>
    <dataValidation allowBlank="1" showInputMessage="1" showErrorMessage="1" promptTitle="Escribir" prompt="La gerencia líder del plan de acción" sqref="E8:E12" xr:uid="{00000000-0002-0000-0000-000007000000}"/>
    <dataValidation allowBlank="1" showInputMessage="1" showErrorMessage="1" promptTitle="Escribir" prompt="El objetivo del plan de acción" sqref="D8:D12" xr:uid="{00000000-0002-0000-0000-000008000000}"/>
    <dataValidation allowBlank="1" showInputMessage="1" showErrorMessage="1" promptTitle="Escribir" prompt="La (s) estrategia(s) del PGE que se articulan con el cumplimiento del plan de acción" sqref="C8:C12" xr:uid="{00000000-0002-0000-0000-000009000000}"/>
    <dataValidation allowBlank="1" showInputMessage="1" showErrorMessage="1" promptTitle="Escribir" prompt="El o los objetivos estratégicos del PGE que se articulan con el cumplimiento del plan de acción" sqref="B8:B12" xr:uid="{00000000-0002-0000-0000-00000A000000}"/>
  </dataValidations>
  <printOptions horizontalCentered="1"/>
  <pageMargins left="0" right="0" top="0.74803149606299213" bottom="0.74803149606299213" header="0.31496062992125984" footer="0.31496062992125984"/>
  <pageSetup scale="40" orientation="landscape" r:id="rId1"/>
  <headerFooter>
    <oddFooter>&amp;LMPEE0109F01-03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1"/>
  <sheetViews>
    <sheetView showGridLines="0" zoomScale="60" zoomScaleNormal="60" workbookViewId="0">
      <pane xSplit="2" ySplit="7" topLeftCell="C8" activePane="bottomRight" state="frozen"/>
      <selection pane="topRight"/>
      <selection pane="bottomLeft"/>
      <selection pane="bottomRight" activeCell="K43" sqref="K42:K43"/>
    </sheetView>
  </sheetViews>
  <sheetFormatPr baseColWidth="10" defaultColWidth="11.42578125" defaultRowHeight="16.5" x14ac:dyDescent="0.3"/>
  <cols>
    <col min="1" max="1" width="3.85546875" style="4" customWidth="1"/>
    <col min="2" max="2" width="30.5703125" style="4" customWidth="1"/>
    <col min="3" max="3" width="5.85546875" style="5" customWidth="1"/>
    <col min="4" max="4" width="36.5703125" style="4" customWidth="1"/>
    <col min="5" max="5" width="18.5703125" style="4" customWidth="1"/>
    <col min="6" max="6" width="17" style="4" customWidth="1"/>
    <col min="7" max="7" width="16.5703125" style="4" customWidth="1"/>
    <col min="8" max="8" width="18.42578125" style="4" customWidth="1"/>
    <col min="9" max="9" width="16.5703125" style="4" customWidth="1"/>
    <col min="10" max="10" width="19.42578125" style="4" customWidth="1"/>
    <col min="11" max="11" width="20.7109375" style="4" customWidth="1"/>
    <col min="12" max="12" width="20" style="4" customWidth="1"/>
    <col min="13" max="14" width="16.85546875" style="4" bestFit="1" customWidth="1"/>
    <col min="15" max="16" width="4.85546875" style="4" bestFit="1" customWidth="1"/>
    <col min="17" max="17" width="5.140625" style="4" bestFit="1" customWidth="1"/>
    <col min="18" max="18" width="4.7109375" style="4" bestFit="1" customWidth="1"/>
    <col min="19" max="19" width="5.7109375" style="4" bestFit="1" customWidth="1"/>
    <col min="20" max="20" width="4.5703125" style="4" bestFit="1" customWidth="1"/>
    <col min="21" max="21" width="3.85546875" style="4" bestFit="1" customWidth="1"/>
    <col min="22" max="22" width="5.42578125" style="4" bestFit="1" customWidth="1"/>
    <col min="23" max="23" width="5" style="4" bestFit="1" customWidth="1"/>
    <col min="24" max="24" width="4.85546875" style="4" bestFit="1" customWidth="1"/>
    <col min="25" max="25" width="5.140625" style="4" bestFit="1" customWidth="1"/>
    <col min="26" max="26" width="4.5703125" style="4" bestFit="1" customWidth="1"/>
    <col min="27" max="27" width="11.42578125" style="4"/>
    <col min="28" max="28" width="16.7109375" style="4" customWidth="1"/>
    <col min="29" max="31" width="11.42578125" style="4"/>
    <col min="32" max="32" width="14.140625" style="4" customWidth="1"/>
    <col min="33" max="16384" width="11.42578125" style="4"/>
  </cols>
  <sheetData>
    <row r="1" spans="1:32" ht="10.5" customHeight="1" x14ac:dyDescent="0.3">
      <c r="B1" s="9"/>
      <c r="C1" s="10"/>
      <c r="D1" s="10"/>
      <c r="E1" s="10"/>
      <c r="G1" s="10"/>
      <c r="H1" s="10"/>
      <c r="I1" s="10"/>
      <c r="AB1"/>
      <c r="AC1"/>
      <c r="AD1"/>
      <c r="AE1"/>
      <c r="AF1"/>
    </row>
    <row r="2" spans="1:32" ht="17.25" x14ac:dyDescent="0.3">
      <c r="B2" s="64" t="s">
        <v>0</v>
      </c>
      <c r="C2" s="65"/>
      <c r="D2" s="13">
        <f>+'Formato ficha resumen'!C2</f>
        <v>2023</v>
      </c>
      <c r="E2" s="44" t="s">
        <v>42</v>
      </c>
      <c r="F2" s="45"/>
      <c r="G2" s="45"/>
      <c r="H2" s="45"/>
      <c r="I2" s="45"/>
      <c r="J2" s="45"/>
      <c r="K2" s="45"/>
      <c r="L2" s="45"/>
      <c r="M2" s="45"/>
      <c r="N2" s="45"/>
      <c r="O2" s="45"/>
      <c r="P2" s="45"/>
      <c r="Q2" s="45"/>
      <c r="R2" s="46"/>
      <c r="S2" s="44"/>
      <c r="T2" s="45"/>
      <c r="U2" s="45"/>
      <c r="V2" s="45"/>
      <c r="W2" s="45"/>
      <c r="X2" s="45"/>
      <c r="Y2" s="45"/>
      <c r="Z2" s="46"/>
      <c r="AB2" s="77" t="s">
        <v>43</v>
      </c>
      <c r="AC2" s="78"/>
      <c r="AD2" s="78"/>
      <c r="AE2" s="78"/>
      <c r="AF2" s="78"/>
    </row>
    <row r="3" spans="1:32" ht="17.25" x14ac:dyDescent="0.3">
      <c r="B3" s="64" t="s">
        <v>2</v>
      </c>
      <c r="C3" s="65"/>
      <c r="D3" s="19">
        <f>+'Formato ficha resumen'!C3</f>
        <v>44741</v>
      </c>
      <c r="E3" s="47"/>
      <c r="F3" s="48"/>
      <c r="G3" s="48"/>
      <c r="H3" s="48"/>
      <c r="I3" s="48"/>
      <c r="J3" s="48"/>
      <c r="K3" s="48"/>
      <c r="L3" s="48"/>
      <c r="M3" s="48"/>
      <c r="N3" s="48"/>
      <c r="O3" s="48"/>
      <c r="P3" s="48"/>
      <c r="Q3" s="48"/>
      <c r="R3" s="49"/>
      <c r="S3" s="82"/>
      <c r="T3" s="83"/>
      <c r="U3" s="83"/>
      <c r="V3" s="83"/>
      <c r="W3" s="83"/>
      <c r="X3" s="83"/>
      <c r="Y3" s="83"/>
      <c r="Z3" s="84"/>
      <c r="AB3" s="78"/>
      <c r="AC3" s="78"/>
      <c r="AD3" s="78"/>
      <c r="AE3" s="78"/>
      <c r="AF3" s="78"/>
    </row>
    <row r="4" spans="1:32" ht="17.25" x14ac:dyDescent="0.3">
      <c r="B4" s="44" t="s">
        <v>3</v>
      </c>
      <c r="C4" s="46"/>
      <c r="D4" s="19">
        <v>44943</v>
      </c>
      <c r="E4" s="70" t="str">
        <f>+'Formato ficha resumen'!D4</f>
        <v>Plan de Acción Política de Gestión Documental - Plan Institucional de Archivos PINAR</v>
      </c>
      <c r="F4" s="71"/>
      <c r="G4" s="71"/>
      <c r="H4" s="71"/>
      <c r="I4" s="71"/>
      <c r="J4" s="71"/>
      <c r="K4" s="71"/>
      <c r="L4" s="71"/>
      <c r="M4" s="71"/>
      <c r="N4" s="71"/>
      <c r="O4" s="71"/>
      <c r="P4" s="71"/>
      <c r="Q4" s="71"/>
      <c r="R4" s="72"/>
      <c r="S4" s="82"/>
      <c r="T4" s="83"/>
      <c r="U4" s="83"/>
      <c r="V4" s="83"/>
      <c r="W4" s="83"/>
      <c r="X4" s="83"/>
      <c r="Y4" s="83"/>
      <c r="Z4" s="84"/>
      <c r="AB4" s="78"/>
      <c r="AC4" s="78"/>
      <c r="AD4" s="78"/>
      <c r="AE4" s="78"/>
      <c r="AF4" s="78"/>
    </row>
    <row r="5" spans="1:32" ht="17.25" x14ac:dyDescent="0.3">
      <c r="B5" s="66" t="s">
        <v>5</v>
      </c>
      <c r="C5" s="66"/>
      <c r="D5" s="37">
        <f>+'Formato ficha resumen'!C5</f>
        <v>1</v>
      </c>
      <c r="E5" s="73"/>
      <c r="F5" s="74"/>
      <c r="G5" s="75"/>
      <c r="H5" s="75"/>
      <c r="I5" s="75"/>
      <c r="J5" s="75"/>
      <c r="K5" s="75"/>
      <c r="L5" s="75"/>
      <c r="M5" s="75"/>
      <c r="N5" s="75"/>
      <c r="O5" s="75"/>
      <c r="P5" s="75"/>
      <c r="Q5" s="75"/>
      <c r="R5" s="76"/>
      <c r="S5" s="47"/>
      <c r="T5" s="48"/>
      <c r="U5" s="48"/>
      <c r="V5" s="48"/>
      <c r="W5" s="48"/>
      <c r="X5" s="48"/>
      <c r="Y5" s="48"/>
      <c r="Z5" s="49"/>
      <c r="AB5" s="78"/>
      <c r="AC5" s="78"/>
      <c r="AD5" s="78"/>
      <c r="AE5" s="78"/>
      <c r="AF5" s="78"/>
    </row>
    <row r="6" spans="1:32" x14ac:dyDescent="0.3">
      <c r="B6" s="88" t="s">
        <v>44</v>
      </c>
      <c r="C6" s="47" t="s">
        <v>45</v>
      </c>
      <c r="D6" s="68"/>
      <c r="E6" s="68"/>
      <c r="F6" s="69"/>
      <c r="G6" s="67" t="s">
        <v>46</v>
      </c>
      <c r="H6" s="67"/>
      <c r="I6" s="67"/>
      <c r="J6" s="89" t="s">
        <v>47</v>
      </c>
      <c r="K6" s="89"/>
      <c r="L6" s="89"/>
      <c r="M6" s="67" t="s">
        <v>48</v>
      </c>
      <c r="N6" s="67"/>
      <c r="O6" s="67" t="s">
        <v>49</v>
      </c>
      <c r="P6" s="67"/>
      <c r="Q6" s="67"/>
      <c r="R6" s="67"/>
      <c r="S6" s="67"/>
      <c r="T6" s="67"/>
      <c r="U6" s="67"/>
      <c r="V6" s="67"/>
      <c r="W6" s="67"/>
      <c r="X6" s="67"/>
      <c r="Y6" s="67"/>
      <c r="Z6" s="67"/>
      <c r="AB6" s="63" t="s">
        <v>46</v>
      </c>
      <c r="AC6" s="63"/>
      <c r="AD6" s="63"/>
      <c r="AE6" s="63"/>
      <c r="AF6" s="63"/>
    </row>
    <row r="7" spans="1:32" ht="42.75" x14ac:dyDescent="0.3">
      <c r="B7" s="89"/>
      <c r="C7" s="7" t="s">
        <v>50</v>
      </c>
      <c r="D7" s="7" t="s">
        <v>51</v>
      </c>
      <c r="E7" s="7" t="s">
        <v>52</v>
      </c>
      <c r="F7" s="7" t="s">
        <v>53</v>
      </c>
      <c r="G7" s="7" t="s">
        <v>54</v>
      </c>
      <c r="H7" s="7" t="s">
        <v>55</v>
      </c>
      <c r="I7" s="7" t="s">
        <v>56</v>
      </c>
      <c r="J7" s="7" t="s">
        <v>57</v>
      </c>
      <c r="K7" s="7" t="s">
        <v>58</v>
      </c>
      <c r="L7" s="7" t="s">
        <v>59</v>
      </c>
      <c r="M7" s="7" t="s">
        <v>60</v>
      </c>
      <c r="N7" s="7" t="s">
        <v>61</v>
      </c>
      <c r="O7" s="11" t="s">
        <v>62</v>
      </c>
      <c r="P7" s="11" t="s">
        <v>63</v>
      </c>
      <c r="Q7" s="11" t="s">
        <v>64</v>
      </c>
      <c r="R7" s="11" t="s">
        <v>65</v>
      </c>
      <c r="S7" s="11" t="s">
        <v>66</v>
      </c>
      <c r="T7" s="11" t="s">
        <v>67</v>
      </c>
      <c r="U7" s="11" t="s">
        <v>68</v>
      </c>
      <c r="V7" s="11" t="s">
        <v>69</v>
      </c>
      <c r="W7" s="11" t="s">
        <v>70</v>
      </c>
      <c r="X7" s="11" t="s">
        <v>71</v>
      </c>
      <c r="Y7" s="11" t="s">
        <v>72</v>
      </c>
      <c r="Z7" s="11" t="s">
        <v>73</v>
      </c>
      <c r="AB7" s="14" t="s">
        <v>74</v>
      </c>
      <c r="AC7" s="14" t="s">
        <v>54</v>
      </c>
      <c r="AD7" s="14" t="s">
        <v>55</v>
      </c>
      <c r="AE7" s="14" t="s">
        <v>56</v>
      </c>
      <c r="AF7" s="14" t="s">
        <v>75</v>
      </c>
    </row>
    <row r="8" spans="1:32" ht="81.75" customHeight="1" x14ac:dyDescent="0.3">
      <c r="B8" s="85" t="s">
        <v>76</v>
      </c>
      <c r="C8" s="22">
        <v>1</v>
      </c>
      <c r="D8" s="23" t="s">
        <v>77</v>
      </c>
      <c r="E8" s="24" t="s">
        <v>78</v>
      </c>
      <c r="F8" s="24" t="s">
        <v>79</v>
      </c>
      <c r="G8" s="24" t="s">
        <v>80</v>
      </c>
      <c r="H8" s="24"/>
      <c r="I8" s="24" t="s">
        <v>25</v>
      </c>
      <c r="J8" s="24" t="s">
        <v>81</v>
      </c>
      <c r="K8" s="24" t="s">
        <v>82</v>
      </c>
      <c r="L8" s="24"/>
      <c r="M8" s="25">
        <v>44933</v>
      </c>
      <c r="N8" s="25" t="s">
        <v>83</v>
      </c>
      <c r="O8" s="24"/>
      <c r="P8" s="24"/>
      <c r="Q8" s="24"/>
      <c r="R8" s="24"/>
      <c r="S8" s="24"/>
      <c r="T8" s="24"/>
      <c r="U8" s="24" t="s">
        <v>81</v>
      </c>
      <c r="V8" s="24"/>
      <c r="W8" s="24"/>
      <c r="X8" s="24"/>
      <c r="Y8" s="24"/>
      <c r="Z8" s="24"/>
      <c r="AA8" s="26"/>
      <c r="AB8" s="24" t="s">
        <v>84</v>
      </c>
      <c r="AC8" s="24" t="s">
        <v>85</v>
      </c>
      <c r="AD8" s="24"/>
      <c r="AE8" s="24" t="s">
        <v>86</v>
      </c>
      <c r="AF8" s="24" t="s">
        <v>87</v>
      </c>
    </row>
    <row r="9" spans="1:32" ht="120" x14ac:dyDescent="0.3">
      <c r="B9" s="86"/>
      <c r="C9" s="22">
        <v>2</v>
      </c>
      <c r="D9" s="23" t="s">
        <v>88</v>
      </c>
      <c r="E9" s="24" t="s">
        <v>89</v>
      </c>
      <c r="F9" s="24" t="s">
        <v>90</v>
      </c>
      <c r="G9" s="24" t="s">
        <v>80</v>
      </c>
      <c r="H9" s="24"/>
      <c r="I9" s="24" t="s">
        <v>25</v>
      </c>
      <c r="J9" s="24" t="s">
        <v>81</v>
      </c>
      <c r="K9" s="24" t="s">
        <v>82</v>
      </c>
      <c r="L9" s="24"/>
      <c r="M9" s="25">
        <v>44934</v>
      </c>
      <c r="N9" s="25" t="s">
        <v>91</v>
      </c>
      <c r="O9" s="24"/>
      <c r="P9" s="24"/>
      <c r="Q9" s="24"/>
      <c r="R9" s="24"/>
      <c r="S9" s="24"/>
      <c r="T9" s="24"/>
      <c r="U9" s="24"/>
      <c r="V9" s="24" t="s">
        <v>81</v>
      </c>
      <c r="W9" s="24"/>
      <c r="X9" s="24"/>
      <c r="Y9" s="24"/>
      <c r="Z9" s="24"/>
      <c r="AA9" s="26"/>
      <c r="AB9" s="24" t="s">
        <v>84</v>
      </c>
      <c r="AC9" s="24" t="s">
        <v>85</v>
      </c>
      <c r="AD9" s="24"/>
      <c r="AE9" s="24" t="s">
        <v>86</v>
      </c>
      <c r="AF9" s="24" t="s">
        <v>87</v>
      </c>
    </row>
    <row r="10" spans="1:32" ht="75" x14ac:dyDescent="0.3">
      <c r="B10" s="86"/>
      <c r="C10" s="22">
        <v>3</v>
      </c>
      <c r="D10" s="23" t="s">
        <v>92</v>
      </c>
      <c r="E10" s="24" t="s">
        <v>93</v>
      </c>
      <c r="F10" s="24" t="s">
        <v>94</v>
      </c>
      <c r="G10" s="24" t="s">
        <v>80</v>
      </c>
      <c r="H10" s="24"/>
      <c r="I10" s="24" t="s">
        <v>25</v>
      </c>
      <c r="J10" s="24" t="s">
        <v>81</v>
      </c>
      <c r="K10" s="24" t="s">
        <v>82</v>
      </c>
      <c r="L10" s="24"/>
      <c r="M10" s="25" t="s">
        <v>95</v>
      </c>
      <c r="N10" s="25" t="s">
        <v>96</v>
      </c>
      <c r="O10" s="24"/>
      <c r="P10" s="24"/>
      <c r="Q10" s="24"/>
      <c r="R10" s="24" t="s">
        <v>81</v>
      </c>
      <c r="S10" s="24"/>
      <c r="T10" s="24"/>
      <c r="U10" s="24" t="s">
        <v>81</v>
      </c>
      <c r="V10" s="24"/>
      <c r="W10" s="24"/>
      <c r="X10" s="24"/>
      <c r="Y10" s="24"/>
      <c r="Z10" s="24" t="s">
        <v>81</v>
      </c>
      <c r="AA10" s="26"/>
      <c r="AB10" s="24" t="s">
        <v>84</v>
      </c>
      <c r="AC10" s="24" t="s">
        <v>85</v>
      </c>
      <c r="AD10" s="24"/>
      <c r="AE10" s="24" t="s">
        <v>86</v>
      </c>
      <c r="AF10" s="24" t="s">
        <v>87</v>
      </c>
    </row>
    <row r="11" spans="1:32" ht="88.5" customHeight="1" x14ac:dyDescent="0.3">
      <c r="B11" s="86"/>
      <c r="C11" s="22">
        <v>4</v>
      </c>
      <c r="D11" s="23" t="s">
        <v>97</v>
      </c>
      <c r="E11" s="24" t="s">
        <v>98</v>
      </c>
      <c r="F11" s="24" t="s">
        <v>99</v>
      </c>
      <c r="G11" s="24" t="s">
        <v>80</v>
      </c>
      <c r="H11" s="24"/>
      <c r="I11" s="24" t="s">
        <v>25</v>
      </c>
      <c r="J11" s="24" t="s">
        <v>81</v>
      </c>
      <c r="K11" s="24" t="s">
        <v>82</v>
      </c>
      <c r="L11" s="24"/>
      <c r="M11" s="25">
        <v>44937</v>
      </c>
      <c r="N11" s="25" t="s">
        <v>39</v>
      </c>
      <c r="O11" s="24"/>
      <c r="P11" s="24"/>
      <c r="Q11" s="24"/>
      <c r="R11" s="24"/>
      <c r="S11" s="24"/>
      <c r="T11" s="24"/>
      <c r="U11" s="24"/>
      <c r="V11" s="24"/>
      <c r="W11" s="24"/>
      <c r="X11" s="24"/>
      <c r="Y11" s="24" t="s">
        <v>81</v>
      </c>
      <c r="Z11" s="24"/>
      <c r="AA11" s="26"/>
      <c r="AB11" s="24" t="s">
        <v>84</v>
      </c>
      <c r="AC11" s="24" t="s">
        <v>85</v>
      </c>
      <c r="AD11" s="24"/>
      <c r="AE11" s="24" t="s">
        <v>86</v>
      </c>
      <c r="AF11" s="24" t="s">
        <v>87</v>
      </c>
    </row>
    <row r="12" spans="1:32" ht="128.25" customHeight="1" x14ac:dyDescent="0.3">
      <c r="B12" s="87"/>
      <c r="C12" s="22">
        <v>5</v>
      </c>
      <c r="D12" s="23" t="s">
        <v>100</v>
      </c>
      <c r="E12" s="24" t="s">
        <v>101</v>
      </c>
      <c r="F12" s="24" t="s">
        <v>102</v>
      </c>
      <c r="G12" s="24" t="s">
        <v>80</v>
      </c>
      <c r="H12" s="24"/>
      <c r="I12" s="24" t="s">
        <v>25</v>
      </c>
      <c r="J12" s="24" t="s">
        <v>81</v>
      </c>
      <c r="K12" s="24" t="s">
        <v>82</v>
      </c>
      <c r="L12" s="24"/>
      <c r="M12" s="25">
        <v>44937</v>
      </c>
      <c r="N12" s="25" t="s">
        <v>39</v>
      </c>
      <c r="O12" s="24"/>
      <c r="P12" s="24"/>
      <c r="Q12" s="24"/>
      <c r="R12" s="24"/>
      <c r="S12" s="24"/>
      <c r="T12" s="24"/>
      <c r="U12" s="24"/>
      <c r="V12" s="24"/>
      <c r="W12" s="24"/>
      <c r="X12" s="24"/>
      <c r="Y12" s="24" t="s">
        <v>81</v>
      </c>
      <c r="Z12" s="24"/>
      <c r="AA12" s="26"/>
      <c r="AB12" s="24" t="s">
        <v>84</v>
      </c>
      <c r="AC12" s="24" t="s">
        <v>85</v>
      </c>
      <c r="AD12" s="24"/>
      <c r="AE12" s="24" t="s">
        <v>86</v>
      </c>
      <c r="AF12" s="24" t="s">
        <v>87</v>
      </c>
    </row>
    <row r="13" spans="1:32" ht="108.75" customHeight="1" x14ac:dyDescent="0.3">
      <c r="A13" s="20"/>
      <c r="B13" s="79" t="s">
        <v>103</v>
      </c>
      <c r="C13" s="27">
        <v>6</v>
      </c>
      <c r="D13" s="38" t="s">
        <v>104</v>
      </c>
      <c r="E13" s="29" t="s">
        <v>105</v>
      </c>
      <c r="F13" s="30" t="s">
        <v>106</v>
      </c>
      <c r="G13" s="30" t="s">
        <v>80</v>
      </c>
      <c r="H13" s="30"/>
      <c r="I13" s="30" t="s">
        <v>25</v>
      </c>
      <c r="J13" s="30" t="s">
        <v>81</v>
      </c>
      <c r="K13" s="24" t="s">
        <v>82</v>
      </c>
      <c r="L13" s="30"/>
      <c r="M13" s="31">
        <v>44935</v>
      </c>
      <c r="N13" s="31" t="s">
        <v>34</v>
      </c>
      <c r="O13" s="30"/>
      <c r="P13" s="30"/>
      <c r="Q13" s="30"/>
      <c r="R13" s="30"/>
      <c r="S13" s="30"/>
      <c r="T13" s="30"/>
      <c r="U13" s="30"/>
      <c r="V13" s="30"/>
      <c r="W13" s="30" t="s">
        <v>81</v>
      </c>
      <c r="X13" s="30"/>
      <c r="Y13" s="30"/>
      <c r="Z13" s="30"/>
      <c r="AA13" s="26"/>
      <c r="AB13" s="24" t="s">
        <v>84</v>
      </c>
      <c r="AC13" s="30" t="s">
        <v>85</v>
      </c>
      <c r="AD13" s="30"/>
      <c r="AE13" s="30" t="s">
        <v>86</v>
      </c>
      <c r="AF13" s="24" t="s">
        <v>87</v>
      </c>
    </row>
    <row r="14" spans="1:32" ht="90" customHeight="1" x14ac:dyDescent="0.3">
      <c r="A14" s="21"/>
      <c r="B14" s="80"/>
      <c r="C14" s="27">
        <v>7</v>
      </c>
      <c r="D14" s="40" t="s">
        <v>107</v>
      </c>
      <c r="E14" s="32" t="s">
        <v>108</v>
      </c>
      <c r="F14" s="32" t="s">
        <v>109</v>
      </c>
      <c r="G14" s="30" t="s">
        <v>80</v>
      </c>
      <c r="H14" s="30" t="s">
        <v>110</v>
      </c>
      <c r="I14" s="30" t="s">
        <v>25</v>
      </c>
      <c r="J14" s="30" t="s">
        <v>81</v>
      </c>
      <c r="K14" s="24" t="s">
        <v>82</v>
      </c>
      <c r="L14" s="32"/>
      <c r="M14" s="33">
        <v>44931</v>
      </c>
      <c r="N14" s="33" t="s">
        <v>111</v>
      </c>
      <c r="O14" s="34"/>
      <c r="P14" s="30"/>
      <c r="Q14" s="30"/>
      <c r="R14" s="30"/>
      <c r="S14" s="30" t="s">
        <v>81</v>
      </c>
      <c r="T14" s="30"/>
      <c r="U14" s="34"/>
      <c r="V14" s="34"/>
      <c r="W14" s="34"/>
      <c r="X14" s="34"/>
      <c r="Y14" s="34"/>
      <c r="Z14" s="34"/>
      <c r="AA14" s="26"/>
      <c r="AB14" s="24" t="s">
        <v>84</v>
      </c>
      <c r="AC14" s="30" t="s">
        <v>85</v>
      </c>
      <c r="AD14" s="30" t="s">
        <v>112</v>
      </c>
      <c r="AE14" s="30" t="s">
        <v>86</v>
      </c>
      <c r="AF14" s="24" t="s">
        <v>87</v>
      </c>
    </row>
    <row r="15" spans="1:32" ht="75" x14ac:dyDescent="0.3">
      <c r="A15" s="20"/>
      <c r="B15" s="79" t="s">
        <v>113</v>
      </c>
      <c r="C15" s="24">
        <v>8</v>
      </c>
      <c r="D15" s="38" t="s">
        <v>114</v>
      </c>
      <c r="E15" s="30" t="s">
        <v>115</v>
      </c>
      <c r="F15" s="29" t="s">
        <v>116</v>
      </c>
      <c r="G15" s="30" t="s">
        <v>80</v>
      </c>
      <c r="H15" s="30" t="s">
        <v>117</v>
      </c>
      <c r="I15" s="30" t="s">
        <v>25</v>
      </c>
      <c r="J15" s="30" t="s">
        <v>81</v>
      </c>
      <c r="K15" s="24" t="s">
        <v>82</v>
      </c>
      <c r="L15" s="30"/>
      <c r="M15" s="31">
        <v>44934</v>
      </c>
      <c r="N15" s="31" t="s">
        <v>118</v>
      </c>
      <c r="O15" s="30"/>
      <c r="P15" s="30"/>
      <c r="Q15" s="30"/>
      <c r="R15" s="30"/>
      <c r="S15" s="30"/>
      <c r="T15" s="30"/>
      <c r="U15" s="30"/>
      <c r="V15" s="30" t="s">
        <v>81</v>
      </c>
      <c r="W15" s="30"/>
      <c r="X15" s="30"/>
      <c r="Y15" s="30"/>
      <c r="Z15" s="30"/>
      <c r="AA15" s="26"/>
      <c r="AB15" s="24" t="s">
        <v>84</v>
      </c>
      <c r="AC15" s="30" t="s">
        <v>85</v>
      </c>
      <c r="AD15" s="30" t="s">
        <v>119</v>
      </c>
      <c r="AE15" s="30" t="s">
        <v>86</v>
      </c>
      <c r="AF15" s="24" t="s">
        <v>87</v>
      </c>
    </row>
    <row r="16" spans="1:32" ht="79.5" customHeight="1" x14ac:dyDescent="0.3">
      <c r="A16" s="20"/>
      <c r="B16" s="81"/>
      <c r="C16" s="24">
        <v>9</v>
      </c>
      <c r="D16" s="38" t="s">
        <v>120</v>
      </c>
      <c r="E16" s="30" t="s">
        <v>121</v>
      </c>
      <c r="F16" s="30" t="s">
        <v>122</v>
      </c>
      <c r="G16" s="30" t="s">
        <v>123</v>
      </c>
      <c r="H16" s="24" t="s">
        <v>26</v>
      </c>
      <c r="I16" s="30" t="s">
        <v>25</v>
      </c>
      <c r="J16" s="24" t="s">
        <v>81</v>
      </c>
      <c r="K16" s="24" t="s">
        <v>82</v>
      </c>
      <c r="L16" s="30"/>
      <c r="M16" s="31">
        <v>44938</v>
      </c>
      <c r="N16" s="31" t="s">
        <v>31</v>
      </c>
      <c r="O16" s="30"/>
      <c r="P16" s="30"/>
      <c r="Q16" s="30"/>
      <c r="R16" s="30"/>
      <c r="S16" s="30"/>
      <c r="T16" s="30"/>
      <c r="U16" s="30"/>
      <c r="V16" s="30"/>
      <c r="W16" s="30"/>
      <c r="X16" s="30"/>
      <c r="Y16" s="30"/>
      <c r="Z16" s="30" t="s">
        <v>81</v>
      </c>
      <c r="AA16" s="26"/>
      <c r="AB16" s="30" t="s">
        <v>124</v>
      </c>
      <c r="AC16" s="30" t="s">
        <v>125</v>
      </c>
      <c r="AD16" s="30" t="s">
        <v>85</v>
      </c>
      <c r="AE16" s="30" t="s">
        <v>86</v>
      </c>
      <c r="AF16" s="24" t="s">
        <v>87</v>
      </c>
    </row>
    <row r="17" spans="1:32" ht="92.25" customHeight="1" x14ac:dyDescent="0.3">
      <c r="A17" s="20"/>
      <c r="B17" s="79" t="s">
        <v>126</v>
      </c>
      <c r="C17" s="24">
        <v>10</v>
      </c>
      <c r="D17" s="28" t="s">
        <v>127</v>
      </c>
      <c r="E17" s="29" t="s">
        <v>128</v>
      </c>
      <c r="F17" s="24" t="s">
        <v>102</v>
      </c>
      <c r="G17" s="30" t="s">
        <v>80</v>
      </c>
      <c r="H17" s="30"/>
      <c r="I17" s="30" t="s">
        <v>25</v>
      </c>
      <c r="J17" s="30" t="s">
        <v>81</v>
      </c>
      <c r="K17" s="30" t="s">
        <v>82</v>
      </c>
      <c r="L17" s="30"/>
      <c r="M17" s="33">
        <v>44935</v>
      </c>
      <c r="N17" s="33" t="s">
        <v>34</v>
      </c>
      <c r="O17" s="30"/>
      <c r="P17" s="30"/>
      <c r="Q17" s="30"/>
      <c r="R17" s="30"/>
      <c r="S17" s="30"/>
      <c r="T17" s="30"/>
      <c r="U17" s="30"/>
      <c r="V17" s="30"/>
      <c r="W17" s="30" t="s">
        <v>81</v>
      </c>
      <c r="X17" s="30"/>
      <c r="Y17" s="30"/>
      <c r="Z17" s="30"/>
      <c r="AA17" s="26"/>
      <c r="AB17" s="24" t="s">
        <v>84</v>
      </c>
      <c r="AC17" s="30" t="s">
        <v>85</v>
      </c>
      <c r="AE17" s="30" t="s">
        <v>86</v>
      </c>
      <c r="AF17" s="24" t="s">
        <v>87</v>
      </c>
    </row>
    <row r="18" spans="1:32" ht="86.25" customHeight="1" x14ac:dyDescent="0.3">
      <c r="A18" s="20"/>
      <c r="B18" s="80"/>
      <c r="C18" s="24">
        <v>11</v>
      </c>
      <c r="D18" s="35" t="s">
        <v>129</v>
      </c>
      <c r="E18" s="29" t="s">
        <v>130</v>
      </c>
      <c r="F18" s="24" t="s">
        <v>102</v>
      </c>
      <c r="G18" s="24" t="s">
        <v>131</v>
      </c>
      <c r="H18" s="24" t="s">
        <v>26</v>
      </c>
      <c r="I18" s="24" t="s">
        <v>117</v>
      </c>
      <c r="J18" s="24" t="s">
        <v>81</v>
      </c>
      <c r="K18" s="30" t="s">
        <v>82</v>
      </c>
      <c r="L18" s="24"/>
      <c r="M18" s="25">
        <v>44937</v>
      </c>
      <c r="N18" s="25" t="s">
        <v>39</v>
      </c>
      <c r="O18" s="24"/>
      <c r="P18" s="24"/>
      <c r="Q18" s="24"/>
      <c r="R18" s="24"/>
      <c r="S18" s="24"/>
      <c r="T18" s="24"/>
      <c r="U18" s="24"/>
      <c r="V18" s="24"/>
      <c r="W18" s="24"/>
      <c r="X18" s="24"/>
      <c r="Y18" s="24" t="s">
        <v>81</v>
      </c>
      <c r="Z18" s="24"/>
      <c r="AA18" s="26"/>
      <c r="AB18" s="24" t="s">
        <v>132</v>
      </c>
      <c r="AC18" s="24" t="s">
        <v>133</v>
      </c>
      <c r="AD18" s="30" t="s">
        <v>85</v>
      </c>
      <c r="AE18" s="24" t="s">
        <v>119</v>
      </c>
      <c r="AF18" s="24" t="s">
        <v>87</v>
      </c>
    </row>
    <row r="19" spans="1:32" ht="102.75" customHeight="1" x14ac:dyDescent="0.3">
      <c r="A19" s="20"/>
      <c r="B19" s="34" t="s">
        <v>134</v>
      </c>
      <c r="C19" s="24">
        <v>12</v>
      </c>
      <c r="D19" s="39" t="s">
        <v>135</v>
      </c>
      <c r="E19" s="24" t="s">
        <v>136</v>
      </c>
      <c r="F19" s="24" t="s">
        <v>137</v>
      </c>
      <c r="G19" s="24" t="s">
        <v>131</v>
      </c>
      <c r="H19" s="24" t="s">
        <v>26</v>
      </c>
      <c r="I19" s="24" t="s">
        <v>117</v>
      </c>
      <c r="J19" s="24" t="s">
        <v>81</v>
      </c>
      <c r="K19" s="24" t="s">
        <v>82</v>
      </c>
      <c r="L19" s="24"/>
      <c r="M19" s="25">
        <v>44938</v>
      </c>
      <c r="N19" s="25" t="s">
        <v>31</v>
      </c>
      <c r="O19" s="24"/>
      <c r="P19" s="24"/>
      <c r="Q19" s="24"/>
      <c r="R19" s="24"/>
      <c r="S19" s="24"/>
      <c r="T19" s="24"/>
      <c r="U19" s="24"/>
      <c r="V19" s="24"/>
      <c r="W19" s="24"/>
      <c r="X19" s="24"/>
      <c r="Y19" s="24"/>
      <c r="Z19" s="24" t="s">
        <v>81</v>
      </c>
      <c r="AA19" s="26"/>
      <c r="AB19" s="24" t="s">
        <v>132</v>
      </c>
      <c r="AC19" s="24" t="s">
        <v>133</v>
      </c>
      <c r="AD19" s="24" t="s">
        <v>85</v>
      </c>
      <c r="AE19" s="24" t="s">
        <v>119</v>
      </c>
      <c r="AF19" s="24" t="s">
        <v>87</v>
      </c>
    </row>
    <row r="20" spans="1:32" x14ac:dyDescent="0.3">
      <c r="B20" s="36"/>
      <c r="C20" s="22"/>
      <c r="D20" s="23"/>
      <c r="E20" s="24"/>
      <c r="F20" s="24"/>
      <c r="G20" s="24"/>
      <c r="H20" s="24"/>
      <c r="I20" s="24"/>
      <c r="J20" s="24"/>
      <c r="K20" s="24"/>
      <c r="L20" s="24"/>
      <c r="M20" s="25"/>
      <c r="N20" s="25"/>
      <c r="O20" s="24"/>
      <c r="P20" s="24"/>
      <c r="Q20" s="24"/>
      <c r="R20" s="24"/>
      <c r="S20" s="24"/>
      <c r="T20" s="24"/>
      <c r="U20" s="24"/>
      <c r="V20" s="24"/>
      <c r="W20" s="24"/>
      <c r="X20" s="24"/>
      <c r="Y20" s="24"/>
      <c r="Z20" s="24"/>
      <c r="AA20" s="26"/>
      <c r="AB20" s="24"/>
      <c r="AC20" s="24"/>
      <c r="AD20" s="24"/>
      <c r="AE20" s="24"/>
      <c r="AF20" s="24"/>
    </row>
    <row r="21" spans="1:32" x14ac:dyDescent="0.3">
      <c r="O21" s="4">
        <f t="shared" ref="O21:Z21" si="0">COUNTIF(O8:O20,"X")</f>
        <v>0</v>
      </c>
      <c r="P21" s="4">
        <f t="shared" si="0"/>
        <v>0</v>
      </c>
      <c r="Q21" s="4">
        <f t="shared" si="0"/>
        <v>0</v>
      </c>
      <c r="R21" s="4">
        <f t="shared" si="0"/>
        <v>1</v>
      </c>
      <c r="S21" s="4">
        <f t="shared" si="0"/>
        <v>1</v>
      </c>
      <c r="T21" s="4">
        <f t="shared" si="0"/>
        <v>0</v>
      </c>
      <c r="U21" s="4">
        <f t="shared" si="0"/>
        <v>2</v>
      </c>
      <c r="V21" s="4">
        <f t="shared" si="0"/>
        <v>2</v>
      </c>
      <c r="W21" s="4">
        <f t="shared" si="0"/>
        <v>2</v>
      </c>
      <c r="X21" s="4">
        <f t="shared" si="0"/>
        <v>0</v>
      </c>
      <c r="Y21" s="4">
        <f t="shared" si="0"/>
        <v>3</v>
      </c>
      <c r="Z21" s="4">
        <f t="shared" si="0"/>
        <v>3</v>
      </c>
    </row>
  </sheetData>
  <mergeCells count="19">
    <mergeCell ref="B17:B18"/>
    <mergeCell ref="B15:B16"/>
    <mergeCell ref="S2:Z5"/>
    <mergeCell ref="E2:R3"/>
    <mergeCell ref="O6:Z6"/>
    <mergeCell ref="B8:B12"/>
    <mergeCell ref="B6:B7"/>
    <mergeCell ref="M6:N6"/>
    <mergeCell ref="J6:L6"/>
    <mergeCell ref="B13:B14"/>
    <mergeCell ref="AB6:AF6"/>
    <mergeCell ref="B2:C2"/>
    <mergeCell ref="B3:C3"/>
    <mergeCell ref="B4:C4"/>
    <mergeCell ref="B5:C5"/>
    <mergeCell ref="G6:I6"/>
    <mergeCell ref="C6:F6"/>
    <mergeCell ref="E4:R5"/>
    <mergeCell ref="AB2:AF5"/>
  </mergeCells>
  <dataValidations count="15">
    <dataValidation allowBlank="1" showInputMessage="1" showErrorMessage="1" promptTitle="Escribir" prompt="Nombre del Gerente Público del FCE" sqref="AC8:AC20 AD18:AD19 AD16" xr:uid="{00000000-0002-0000-0100-00000B000000}"/>
    <dataValidation allowBlank="1" showInputMessage="1" showErrorMessage="1" promptTitle="Escribir" prompt="Nombre del Gerente Público del FCI" sqref="AD20 AD8:AD15" xr:uid="{00000000-0002-0000-0100-00000C000000}"/>
    <dataValidation allowBlank="1" showInputMessage="1" showErrorMessage="1" promptTitle="Escribir" prompt="Nombre de la actividad (Inicia con verbo en infinitivo)" sqref="D8:D20" xr:uid="{00000000-0002-0000-0100-000000000000}"/>
    <dataValidation allowBlank="1" showInputMessage="1" showErrorMessage="1" promptTitle="Escribir" prompt="Expresión concreta y cuantificable establecida por la primera línea de defensa en el plan de acción que evidenciará el cumplimiento de la actividad." sqref="F14 E8:E20" xr:uid="{00000000-0002-0000-0100-000001000000}"/>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F8:F13 F15:F20" xr:uid="{00000000-0002-0000-0100-000002000000}"/>
    <dataValidation allowBlank="1" showInputMessage="1" showErrorMessage="1" promptTitle="Escribir" prompt="Área que ejecuta la actividad o tiene mayor impacto directo en el resultado.  En el caso de que exista más de un área debe ser de la misma Gerencia del factor crítico de gestión." sqref="G8:G20" xr:uid="{00000000-0002-0000-0100-000003000000}"/>
    <dataValidation allowBlank="1" showInputMessage="1" showErrorMessage="1" promptTitle="Escribir" prompt="Área que ayuda a ejecutar la actividad o tiene influencia indispensable sobre el FCE." sqref="H8:H20" xr:uid="{00000000-0002-0000-0100-000004000000}"/>
    <dataValidation allowBlank="1" showInputMessage="1" showErrorMessage="1" promptTitle="Escribir" prompt="Superior jerárquico del factor crítico de éxito que ayuda a impulsar la actividad con la alta dirección." sqref="I8:I20" xr:uid="{00000000-0002-0000-0100-000005000000}"/>
    <dataValidation type="list" allowBlank="1" showInputMessage="1" showErrorMessage="1" promptTitle="Seleccionar" prompt="X si no se requiere recursos de funcionamiento o inversión" sqref="J8:J20" xr:uid="{00000000-0002-0000-0100-000006000000}">
      <formula1>"X"</formula1>
    </dataValidation>
    <dataValidation allowBlank="1" showInputMessage="1" showErrorMessage="1" promptTitle="Escribir" prompt="Fecha de inicio de la actividad, de acuerdo con las fechas de entrega del medio de verificación en formato DD/MM/AAAA" sqref="M8:M20" xr:uid="{00000000-0002-0000-0100-000007000000}"/>
    <dataValidation allowBlank="1" showInputMessage="1" showErrorMessage="1" promptTitle="Escribir" prompt="Fecha fin de la actividad, de acuerdo con las fechas de entrega del medio de verificación en formato DD/MM/AAAA" sqref="N8:N20" xr:uid="{00000000-0002-0000-0100-000008000000}"/>
    <dataValidation allowBlank="1" showInputMessage="1" showErrorMessage="1" promptTitle="Escribir" prompt="Meta de la actividad, de acuerdo con lo establecido en la Meta/Producto y Medio de Verificación" sqref="O8:Z20" xr:uid="{00000000-0002-0000-0100-000009000000}"/>
    <dataValidation allowBlank="1" showInputMessage="1" showErrorMessage="1" promptTitle="Escribir" prompt="Nombre del profesional del FCE, encargado de reportar el autocontrol de la actividad." sqref="AB8:AB20" xr:uid="{00000000-0002-0000-0100-00000A000000}"/>
    <dataValidation allowBlank="1" showInputMessage="1" showErrorMessage="1" promptTitle="Escribir" prompt="Nombre del Gerente Público del FCG" sqref="AE8:AE20" xr:uid="{00000000-0002-0000-0100-00000D000000}"/>
    <dataValidation type="list" allowBlank="1" showInputMessage="1" showErrorMessage="1" promptTitle="Seleccionar" prompt="Nombre del profesional encargado de realizar el monitoreo de la actividad:_x000a_Néstor Harry Acosta Leal: Para los compromisos gerenciales desplegados en los Acuerdos de Gestión._x000a_Yuri Lorena Silva Gómez: Para las actividades de MIPG." sqref="AF8:AF20" xr:uid="{00000000-0002-0000-0100-00000E000000}">
      <formula1>"Yuri Lorena Silva Gómez, Néstor Harry Acosta Leal"</formula1>
    </dataValidation>
  </dataValidations>
  <printOptions horizontalCentered="1"/>
  <pageMargins left="0" right="0" top="0.74803149606299213" bottom="0.74803149606299213" header="0.31496062992125984" footer="0.31496062992125984"/>
  <pageSetup scale="50" orientation="landscape" r:id="rId1"/>
  <headerFooter>
    <oddFooter>&amp;LMPEE0109F01-03</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Seleccionar" prompt="Programa de funcionamiento, en el caso que aplique" xr:uid="{00000000-0002-0000-0100-00000F000000}">
          <x14:formula1>
            <xm:f>Hoja1!$A$2:$A$21</xm:f>
          </x14:formula1>
          <xm:sqref>K8:K20</xm:sqref>
        </x14:dataValidation>
        <x14:dataValidation type="list" allowBlank="1" showInputMessage="1" showErrorMessage="1" promptTitle="Seleccionar" prompt="Programa de inversión en el caso que aplique" xr:uid="{00000000-0002-0000-0100-000010000000}">
          <x14:formula1>
            <xm:f>Hoja1!$C$2:$C$17</xm:f>
          </x14:formula1>
          <xm:sqref>L8:L20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topLeftCell="A8" workbookViewId="0">
      <selection activeCell="F5" sqref="F5"/>
    </sheetView>
  </sheetViews>
  <sheetFormatPr baseColWidth="10" defaultColWidth="11.42578125" defaultRowHeight="15" x14ac:dyDescent="0.25"/>
  <cols>
    <col min="1" max="1" width="30.28515625" customWidth="1"/>
    <col min="3" max="3" width="51.85546875" customWidth="1"/>
  </cols>
  <sheetData>
    <row r="1" spans="1:3" ht="15.75" thickBot="1" x14ac:dyDescent="0.3">
      <c r="A1" s="15" t="s">
        <v>138</v>
      </c>
      <c r="C1" s="15" t="s">
        <v>138</v>
      </c>
    </row>
    <row r="2" spans="1:3" ht="27.75" thickBot="1" x14ac:dyDescent="0.3">
      <c r="A2" s="16" t="s">
        <v>139</v>
      </c>
      <c r="C2" s="17" t="s">
        <v>140</v>
      </c>
    </row>
    <row r="3" spans="1:3" ht="27.75" thickBot="1" x14ac:dyDescent="0.3">
      <c r="A3" s="16" t="s">
        <v>141</v>
      </c>
      <c r="C3" s="17" t="s">
        <v>142</v>
      </c>
    </row>
    <row r="4" spans="1:3" ht="27.75" thickBot="1" x14ac:dyDescent="0.3">
      <c r="A4" s="16" t="s">
        <v>143</v>
      </c>
      <c r="C4" s="17" t="s">
        <v>144</v>
      </c>
    </row>
    <row r="5" spans="1:3" ht="27.75" thickBot="1" x14ac:dyDescent="0.3">
      <c r="A5" s="16" t="s">
        <v>145</v>
      </c>
      <c r="C5" s="17" t="s">
        <v>146</v>
      </c>
    </row>
    <row r="6" spans="1:3" ht="41.25" thickBot="1" x14ac:dyDescent="0.3">
      <c r="A6" s="16" t="s">
        <v>147</v>
      </c>
      <c r="C6" s="17" t="s">
        <v>148</v>
      </c>
    </row>
    <row r="7" spans="1:3" ht="27.75" thickBot="1" x14ac:dyDescent="0.3">
      <c r="A7" s="16" t="s">
        <v>149</v>
      </c>
      <c r="C7" s="17" t="s">
        <v>150</v>
      </c>
    </row>
    <row r="8" spans="1:3" ht="27.75" thickBot="1" x14ac:dyDescent="0.3">
      <c r="A8" s="16" t="s">
        <v>151</v>
      </c>
      <c r="C8" s="17" t="s">
        <v>152</v>
      </c>
    </row>
    <row r="9" spans="1:3" ht="27.75" thickBot="1" x14ac:dyDescent="0.3">
      <c r="A9" s="16" t="s">
        <v>153</v>
      </c>
      <c r="C9" s="17" t="s">
        <v>154</v>
      </c>
    </row>
    <row r="10" spans="1:3" ht="27.75" thickBot="1" x14ac:dyDescent="0.3">
      <c r="A10" s="16" t="s">
        <v>155</v>
      </c>
      <c r="C10" s="17" t="s">
        <v>156</v>
      </c>
    </row>
    <row r="11" spans="1:3" ht="27.75" thickBot="1" x14ac:dyDescent="0.3">
      <c r="A11" s="16" t="s">
        <v>157</v>
      </c>
      <c r="C11" s="17" t="s">
        <v>158</v>
      </c>
    </row>
    <row r="12" spans="1:3" ht="27.75" thickBot="1" x14ac:dyDescent="0.3">
      <c r="A12" s="16" t="s">
        <v>159</v>
      </c>
      <c r="C12" s="17" t="s">
        <v>160</v>
      </c>
    </row>
    <row r="13" spans="1:3" ht="27.75" thickBot="1" x14ac:dyDescent="0.3">
      <c r="A13" s="16" t="s">
        <v>161</v>
      </c>
      <c r="C13" s="17" t="s">
        <v>162</v>
      </c>
    </row>
    <row r="14" spans="1:3" ht="27.75" thickBot="1" x14ac:dyDescent="0.3">
      <c r="A14" s="16" t="s">
        <v>163</v>
      </c>
      <c r="C14" s="17" t="s">
        <v>164</v>
      </c>
    </row>
    <row r="15" spans="1:3" ht="27.75" thickBot="1" x14ac:dyDescent="0.3">
      <c r="A15" s="16" t="s">
        <v>165</v>
      </c>
      <c r="C15" s="17" t="s">
        <v>166</v>
      </c>
    </row>
    <row r="16" spans="1:3" ht="27.75" thickBot="1" x14ac:dyDescent="0.3">
      <c r="A16" s="16" t="s">
        <v>82</v>
      </c>
      <c r="C16" s="17" t="s">
        <v>167</v>
      </c>
    </row>
    <row r="17" spans="1:3" ht="41.25" thickBot="1" x14ac:dyDescent="0.3">
      <c r="A17" s="16" t="s">
        <v>168</v>
      </c>
      <c r="C17" s="17" t="s">
        <v>169</v>
      </c>
    </row>
    <row r="18" spans="1:3" ht="27.75" thickBot="1" x14ac:dyDescent="0.3">
      <c r="A18" s="16" t="s">
        <v>170</v>
      </c>
    </row>
    <row r="19" spans="1:3" ht="27.75" thickBot="1" x14ac:dyDescent="0.3">
      <c r="A19" s="16" t="s">
        <v>171</v>
      </c>
    </row>
    <row r="20" spans="1:3" ht="15.75" thickBot="1" x14ac:dyDescent="0.3">
      <c r="A20" s="16" t="s">
        <v>172</v>
      </c>
    </row>
    <row r="21" spans="1:3" ht="15.75" thickBot="1" x14ac:dyDescent="0.3">
      <c r="A21" s="16" t="s">
        <v>173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C30" sqref="C30"/>
    </sheetView>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ficha resumen</vt:lpstr>
      <vt:lpstr>Formato Cronograma Actividades</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Charlot Gomez Prieto</dc:creator>
  <cp:keywords/>
  <dc:description/>
  <cp:lastModifiedBy>Lina Shirley Melo Villalobos</cp:lastModifiedBy>
  <cp:revision/>
  <dcterms:created xsi:type="dcterms:W3CDTF">2018-06-21T17:48:34Z</dcterms:created>
  <dcterms:modified xsi:type="dcterms:W3CDTF">2023-09-19T14:09:00Z</dcterms:modified>
  <cp:category/>
  <cp:contentStatus/>
</cp:coreProperties>
</file>