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jimenezu\Desktop\Ejecuciones 2021\10. Octubre\"/>
    </mc:Choice>
  </mc:AlternateContent>
  <xr:revisionPtr revIDLastSave="0" documentId="8_{28C8F03D-F494-4887-9D32-F5A4327B4997}" xr6:coauthVersionLast="36" xr6:coauthVersionMax="36" xr10:uidLastSave="{00000000-0000-0000-0000-000000000000}"/>
  <bookViews>
    <workbookView xWindow="0" yWindow="0" windowWidth="14535" windowHeight="8895" activeTab="1" xr2:uid="{00000000-000D-0000-FFFF-FFFF00000000}"/>
  </bookViews>
  <sheets>
    <sheet name="Ingresos" sheetId="7" r:id="rId1"/>
    <sheet name="Gastos" sheetId="1" r:id="rId2"/>
    <sheet name="Vig_Futuras 2022-2025" sheetId="9" r:id="rId3"/>
    <sheet name="Gastos_P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LO1">7.34</definedName>
    <definedName name="___LO10">14.29</definedName>
    <definedName name="___LO11">9.74</definedName>
    <definedName name="___LO12">3.89</definedName>
    <definedName name="___LO13">2.65</definedName>
    <definedName name="___LO14">2.06</definedName>
    <definedName name="___LO15">2.55</definedName>
    <definedName name="___LO16">6.19</definedName>
    <definedName name="___LO17">0.12</definedName>
    <definedName name="___LO18">5.24</definedName>
    <definedName name="___LO19">7.79</definedName>
    <definedName name="___LO2">1.13</definedName>
    <definedName name="___LO20">0.52</definedName>
    <definedName name="___LO3">2.34</definedName>
    <definedName name="___LO4">6.1</definedName>
    <definedName name="___LO5">3.83</definedName>
    <definedName name="___LO6">1.69</definedName>
    <definedName name="___LO7">4.42</definedName>
    <definedName name="___LO8">11.06</definedName>
    <definedName name="___LO9">7.07</definedName>
    <definedName name="__LO1">7.34</definedName>
    <definedName name="__LO10">14.29</definedName>
    <definedName name="__LO11">9.74</definedName>
    <definedName name="__LO12">3.89</definedName>
    <definedName name="__LO13">2.65</definedName>
    <definedName name="__LO14">2.06</definedName>
    <definedName name="__LO15">2.55</definedName>
    <definedName name="__LO16">6.19</definedName>
    <definedName name="__LO17">0.12</definedName>
    <definedName name="__LO18">5.24</definedName>
    <definedName name="__LO19">7.79</definedName>
    <definedName name="__LO2">1.13</definedName>
    <definedName name="__LO20">0.52</definedName>
    <definedName name="__LO3">2.34</definedName>
    <definedName name="__LO4">6.1</definedName>
    <definedName name="__LO5">3.83</definedName>
    <definedName name="__LO6">1.69</definedName>
    <definedName name="__LO7">4.42</definedName>
    <definedName name="__LO8">11.06</definedName>
    <definedName name="__LO9">7.07</definedName>
    <definedName name="_xlnm._FilterDatabase" localSheetId="1" hidden="1">Gastos!$A$9:$N$206</definedName>
    <definedName name="_xlnm._FilterDatabase" localSheetId="3" hidden="1">Gastos_P!$A$9:$O$203</definedName>
    <definedName name="_xlnm._FilterDatabase" localSheetId="0" hidden="1">Ingresos!$A$9:$J$55</definedName>
    <definedName name="_xlnm._FilterDatabase" localSheetId="2" hidden="1">'Vig_Futuras 2022-2025'!$A$9:$AA$41</definedName>
    <definedName name="_xlnm._FilterDatabase" hidden="1">#REF!</definedName>
    <definedName name="_LO1">7.34</definedName>
    <definedName name="_LO10">14.29</definedName>
    <definedName name="_LO11">9.74</definedName>
    <definedName name="_LO12">3.89</definedName>
    <definedName name="_LO13">2.65</definedName>
    <definedName name="_LO14">2.06</definedName>
    <definedName name="_LO15">2.55</definedName>
    <definedName name="_LO16">6.19</definedName>
    <definedName name="_LO17">0.12</definedName>
    <definedName name="_LO18">5.24</definedName>
    <definedName name="_LO19">7.79</definedName>
    <definedName name="_LO2">1.13</definedName>
    <definedName name="_LO20">0.52</definedName>
    <definedName name="_LO3">2.34</definedName>
    <definedName name="_LO4">6.1</definedName>
    <definedName name="_LO5">3.83</definedName>
    <definedName name="_LO6">1.69</definedName>
    <definedName name="_LO7">4.42</definedName>
    <definedName name="_LO8">11.06</definedName>
    <definedName name="_LO9">7.07</definedName>
    <definedName name="acueducto">'[1]Tablas Cadena de Valor'!$C$5:$C$10</definedName>
    <definedName name="_xlnm.Print_Area" localSheetId="1">Gastos!$A$1:$N$215</definedName>
    <definedName name="_xlnm.Print_Area" localSheetId="3">Gastos_P!$A$1:$P$233</definedName>
    <definedName name="AreaCnslMov" localSheetId="3">#REF!</definedName>
    <definedName name="AreaCnslMov" localSheetId="2">#REF!</definedName>
    <definedName name="AreaCnslMov">#REF!</definedName>
    <definedName name="combinado">'[1]Tablas Cadena de Valor'!$C$17:$C$19</definedName>
    <definedName name="comprom_acu" localSheetId="3">#REF!,#REF!</definedName>
    <definedName name="comprom_acu" localSheetId="2">#REF!,#REF!</definedName>
    <definedName name="comprom_acu">#REF!,#REF!</definedName>
    <definedName name="comprom_aj" localSheetId="3">#REF!</definedName>
    <definedName name="comprom_aj" localSheetId="2">#REF!</definedName>
    <definedName name="comprom_aj">#REF!</definedName>
    <definedName name="ConsMaestro" localSheetId="3" hidden="1">#REF!</definedName>
    <definedName name="ConsMaestro" localSheetId="2" hidden="1">#REF!</definedName>
    <definedName name="ConsMaestro" hidden="1">#REF!</definedName>
    <definedName name="cual" localSheetId="3">#REF!</definedName>
    <definedName name="cual" localSheetId="2">#REF!</definedName>
    <definedName name="cual">#REF!</definedName>
    <definedName name="detalle_comprom_aj" localSheetId="3">#REF!,#REF!</definedName>
    <definedName name="detalle_comprom_aj" localSheetId="2">#REF!,#REF!</definedName>
    <definedName name="detalle_comprom_aj">#REF!,#REF!</definedName>
    <definedName name="Deuda_1" localSheetId="3">[2]RESOL!#REF!</definedName>
    <definedName name="Deuda_1" localSheetId="2">[3]RESOL!#REF!</definedName>
    <definedName name="Deuda_1">[2]RESOL!#REF!</definedName>
    <definedName name="Deuda_2" localSheetId="3">[2]RESOL!#REF!</definedName>
    <definedName name="Deuda_2" localSheetId="2">[3]RESOL!#REF!</definedName>
    <definedName name="Deuda_2">[2]RESOL!#REF!</definedName>
    <definedName name="Deuda_3" localSheetId="3">[2]RESOL!#REF!</definedName>
    <definedName name="Deuda_3" localSheetId="2">[3]RESOL!#REF!</definedName>
    <definedName name="Deuda_3">[2]RESOL!#REF!</definedName>
    <definedName name="Deuda_4" localSheetId="3">[2]RESOL!#REF!</definedName>
    <definedName name="Deuda_4" localSheetId="2">[3]RESOL!#REF!</definedName>
    <definedName name="Deuda_4">[2]RESOL!#REF!</definedName>
    <definedName name="DF_GRID_1" localSheetId="1">#REF!</definedName>
    <definedName name="DF_GRID_1" localSheetId="3">#REF!</definedName>
    <definedName name="DF_GRID_1" localSheetId="0">#REF!</definedName>
    <definedName name="DF_GRID_1" localSheetId="2">#REF!</definedName>
    <definedName name="DF_GRID_1">#REF!</definedName>
    <definedName name="DISPFIN_5" localSheetId="3">[2]RESOL!#REF!</definedName>
    <definedName name="DISPFIN_5" localSheetId="2">[3]RESOL!#REF!</definedName>
    <definedName name="DISPFIN_5">[2]RESOL!#REF!</definedName>
    <definedName name="dwdd555" localSheetId="3" hidden="1">#REF!</definedName>
    <definedName name="dwdd555" localSheetId="2" hidden="1">#REF!</definedName>
    <definedName name="dwdd555" hidden="1">#REF!</definedName>
    <definedName name="EFWFW" localSheetId="3">#REF!</definedName>
    <definedName name="EFWFW" localSheetId="2">#REF!</definedName>
    <definedName name="EFWFW">#REF!</definedName>
    <definedName name="Encab_Contrc" localSheetId="3">#REF!</definedName>
    <definedName name="Encab_Contrc" localSheetId="2">#REF!</definedName>
    <definedName name="Encab_Contrc">#REF!</definedName>
    <definedName name="Encab_Cred" localSheetId="3">#REF!</definedName>
    <definedName name="Encab_Cred" localSheetId="2">#REF!</definedName>
    <definedName name="Encab_Cred">#REF!</definedName>
    <definedName name="fortalecimiento">'[1]Tablas Cadena de Valor'!$C$20:$C$21</definedName>
    <definedName name="Func_1" localSheetId="3">[2]RESOL!#REF!</definedName>
    <definedName name="Func_1" localSheetId="2">[3]RESOL!#REF!</definedName>
    <definedName name="Func_1">[2]RESOL!#REF!</definedName>
    <definedName name="Func_2" localSheetId="3">[2]RESOL!#REF!</definedName>
    <definedName name="Func_2" localSheetId="2">[3]RESOL!#REF!</definedName>
    <definedName name="Func_2">[2]RESOL!#REF!</definedName>
    <definedName name="Func_3" localSheetId="3">[2]RESOL!#REF!</definedName>
    <definedName name="Func_3" localSheetId="2">[3]RESOL!#REF!</definedName>
    <definedName name="Func_3">[2]RESOL!#REF!</definedName>
    <definedName name="Func_4" localSheetId="3">[2]RESOL!#REF!</definedName>
    <definedName name="Func_4" localSheetId="2">[3]RESOL!#REF!</definedName>
    <definedName name="Func_4">[2]RESOL!#REF!</definedName>
    <definedName name="giros_acum" localSheetId="3">#REF!,#REF!</definedName>
    <definedName name="giros_acum" localSheetId="2">#REF!,#REF!</definedName>
    <definedName name="giros_acum">#REF!,#REF!</definedName>
    <definedName name="Inversion_1" localSheetId="3">[2]RESOL!#REF!</definedName>
    <definedName name="Inversion_1" localSheetId="2">[3]RESOL!#REF!</definedName>
    <definedName name="Inversion_1">[2]RESOL!#REF!</definedName>
    <definedName name="Inversion_2" localSheetId="3">[2]RESOL!#REF!</definedName>
    <definedName name="Inversion_2" localSheetId="2">[3]RESOL!#REF!</definedName>
    <definedName name="Inversion_2">[2]RESOL!#REF!</definedName>
    <definedName name="Inversion_3" localSheetId="3">[2]RESOL!#REF!</definedName>
    <definedName name="Inversion_3" localSheetId="2">[3]RESOL!#REF!</definedName>
    <definedName name="Inversion_3">[2]RESOL!#REF!</definedName>
    <definedName name="Inversion_4" localSheetId="3">[2]RESOL!#REF!</definedName>
    <definedName name="Inversion_4" localSheetId="2">[3]RESOL!#REF!</definedName>
    <definedName name="Inversion_4">[2]RESOL!#REF!</definedName>
    <definedName name="jairo" localSheetId="3" hidden="1">#REF!</definedName>
    <definedName name="jairo" localSheetId="2" hidden="1">#REF!</definedName>
    <definedName name="jairo" hidden="1">#REF!</definedName>
    <definedName name="jairo2" localSheetId="3" hidden="1">#REF!</definedName>
    <definedName name="jairo2" localSheetId="2" hidden="1">#REF!</definedName>
    <definedName name="jairo2" hidden="1">#REF!</definedName>
    <definedName name="llaveconsulta" localSheetId="3">#REF!</definedName>
    <definedName name="llaveconsulta" localSheetId="2">#REF!</definedName>
    <definedName name="llaveconsulta">#REF!</definedName>
    <definedName name="localidad">'[1]Tablas Cadena de Valor'!$G$5:$G$30</definedName>
    <definedName name="NIIF">'[1]Tablas Cadena de Valor'!$R$5:$R$10</definedName>
    <definedName name="Operación_1" localSheetId="3">[2]RESOL!#REF!</definedName>
    <definedName name="Operación_1" localSheetId="2">[3]RESOL!#REF!</definedName>
    <definedName name="Operación_1">[2]RESOL!#REF!</definedName>
    <definedName name="Operación_2" localSheetId="3">[2]RESOL!#REF!</definedName>
    <definedName name="Operación_2" localSheetId="2">[3]RESOL!#REF!</definedName>
    <definedName name="Operación_2">[2]RESOL!#REF!</definedName>
    <definedName name="Operación_3" localSheetId="3">[2]RESOL!#REF!</definedName>
    <definedName name="Operación_3" localSheetId="2">[3]RESOL!#REF!</definedName>
    <definedName name="Operación_3">[2]RESOL!#REF!</definedName>
    <definedName name="Operación_4" localSheetId="3">[2]RESOL!#REF!</definedName>
    <definedName name="Operación_4" localSheetId="2">[3]RESOL!#REF!</definedName>
    <definedName name="Operación_4">[2]RESOL!#REF!</definedName>
    <definedName name="pluvial">'[1]Tablas Cadena de Valor'!$C$14:$C$16</definedName>
    <definedName name="ppto_prog" localSheetId="3">#REF!</definedName>
    <definedName name="ppto_prog" localSheetId="2">#REF!</definedName>
    <definedName name="ppto_prog">#REF!</definedName>
    <definedName name="proje89" localSheetId="3" hidden="1">#REF!</definedName>
    <definedName name="proje89" localSheetId="2" hidden="1">#REF!</definedName>
    <definedName name="proje89" hidden="1">#REF!</definedName>
    <definedName name="PTO_PAC_FTES" localSheetId="3">[4]PPTO_GASTOS!#REF!</definedName>
    <definedName name="PTO_PAC_FTES" localSheetId="2">[4]PPTO_GASTOS!#REF!</definedName>
    <definedName name="PTO_PAC_FTES">[4]PPTO_GASTOS!#REF!</definedName>
    <definedName name="RES_PRG_FTE" localSheetId="3">[4]PPTO_GASTOS!#REF!</definedName>
    <definedName name="RES_PRG_FTE" localSheetId="2">[4]PPTO_GASTOS!#REF!</definedName>
    <definedName name="RES_PRG_FTE">[4]PPTO_GASTOS!#REF!</definedName>
    <definedName name="RESOL39" localSheetId="3" hidden="1">#REF!</definedName>
    <definedName name="RESOL39" localSheetId="2" hidden="1">#REF!</definedName>
    <definedName name="RESOL39" hidden="1">#REF!</definedName>
    <definedName name="sanitario">'[1]Tablas Cadena de Valor'!$C$11:$C$13</definedName>
    <definedName name="SAPBEXhrIndnt" hidden="1">"Wide"</definedName>
    <definedName name="SAPBEXrevision">1</definedName>
    <definedName name="SAPBEXsysID">"BWP"</definedName>
    <definedName name="SAPBEXwbID" localSheetId="2" hidden="1">"1FECOLNLOFDJ481CUORWNVEAH"</definedName>
    <definedName name="SAPBEXwbID">"4QBQJ6ALAPGZ3OCUVM3QV5UDR"</definedName>
    <definedName name="SAPsysID" hidden="1">"708C5W7SBKP804JT78WJ0JNKI"</definedName>
    <definedName name="SAPwbID" hidden="1">"ARS"</definedName>
    <definedName name="sdsadd455" localSheetId="3" hidden="1">#REF!</definedName>
    <definedName name="sdsadd455" localSheetId="2" hidden="1">#REF!</definedName>
    <definedName name="sdsadd455" hidden="1">#REF!</definedName>
    <definedName name="SDSDD55" localSheetId="3" hidden="1">#REF!</definedName>
    <definedName name="SDSDD55" localSheetId="2" hidden="1">#REF!</definedName>
    <definedName name="SDSDD55" hidden="1">#REF!</definedName>
    <definedName name="sistema">'[1]Tablas Cadena de Valor'!$A$5:$A$9</definedName>
    <definedName name="TAB_EJ_INV">[5]INF3!$H$46:$X$49</definedName>
    <definedName name="TAB_EJE_05" localSheetId="3">#REF!</definedName>
    <definedName name="TAB_EJE_05" localSheetId="2">#REF!</definedName>
    <definedName name="TAB_EJE_05">#REF!</definedName>
    <definedName name="TAB_GESTORES" localSheetId="3">#REF!</definedName>
    <definedName name="TAB_GESTORES" localSheetId="2">#REF!</definedName>
    <definedName name="TAB_GESTORES">#REF!</definedName>
    <definedName name="TAB_POS_FIN" localSheetId="3">#REF!</definedName>
    <definedName name="TAB_POS_FIN" localSheetId="2">#REF!</definedName>
    <definedName name="TAB_POS_FIN">#REF!</definedName>
    <definedName name="TABLA_MOVIMIENTOS" localSheetId="3">#REF!,#REF!</definedName>
    <definedName name="TABLA_MOVIMIENTOS" localSheetId="2">#REF!,#REF!</definedName>
    <definedName name="TABLA_MOVIMIENTOS">#REF!,#REF!</definedName>
    <definedName name="tablaing" localSheetId="3">#REF!</definedName>
    <definedName name="tablaing" localSheetId="2">#REF!</definedName>
    <definedName name="tablaing">#REF!</definedName>
    <definedName name="TBL_SEP" localSheetId="3">#REF!</definedName>
    <definedName name="TBL_SEP" localSheetId="2">#REF!</definedName>
    <definedName name="TBL_SEP">#REF!</definedName>
    <definedName name="tipo">'[1]Tablas Cadena de Valor'!$E$5:$E$11</definedName>
    <definedName name="_xlnm.Print_Titles" localSheetId="1">Gastos!$1:$9</definedName>
    <definedName name="_xlnm.Print_Titles" localSheetId="3">Gastos_P!$1:$9</definedName>
    <definedName name="_xlnm.Print_Titles" localSheetId="2">'Vig_Futuras 2022-2025'!$A:$B</definedName>
    <definedName name="VF_2006">'[5]11'!$AL$17:$AQ$21</definedName>
    <definedName name="VF_2007">'[5]11'!$AL$28:$AQ$32</definedName>
    <definedName name="VF_2008_2017">'[5]11'!$AL$40:$AQ$44</definedName>
    <definedName name="XACUEDUCTO">'[1]Tablas Cadena de Valor'!$I$5:$I$147</definedName>
    <definedName name="XCOMBINADA">'[1]Tablas Cadena de Valor'!$I$349:$I$438</definedName>
    <definedName name="XFORTALECIMIENTO">'[1]Tablas Cadena de Valor'!$I$439:$I$452</definedName>
    <definedName name="XPLUVIAL">'[1]Tablas Cadena de Valor'!$I$244:$I$348</definedName>
    <definedName name="XSANITARIA">'[1]Tablas Cadena de Valor'!$I$148:$I$243</definedName>
    <definedName name="XXX" localSheetId="3" hidden="1">#REF!</definedName>
    <definedName name="XXX" localSheetId="2" hidden="1">#REF!</definedName>
    <definedName name="XXX" hidden="1">#REF!</definedName>
    <definedName name="Z_235A93C1_87C6_11D4_BB51_444553540000_.wvu.Cols" localSheetId="3" hidden="1">'[6]3'!#REF!,'[6]3'!#REF!</definedName>
    <definedName name="Z_235A93C1_87C6_11D4_BB51_444553540000_.wvu.Cols" localSheetId="2" hidden="1">'[6]3'!#REF!,'[6]3'!#REF!</definedName>
    <definedName name="Z_235A93C1_87C6_11D4_BB51_444553540000_.wvu.Cols" hidden="1">'[6]3'!#REF!,'[6]3'!#REF!</definedName>
    <definedName name="Z_235A93C2_87C6_11D4_BB51_444553540000_.wvu.Cols" localSheetId="3" hidden="1">'[6]3'!#REF!,'[6]3'!#REF!</definedName>
    <definedName name="Z_235A93C2_87C6_11D4_BB51_444553540000_.wvu.Cols" localSheetId="2" hidden="1">'[6]3'!#REF!,'[6]3'!#REF!</definedName>
    <definedName name="Z_235A93C2_87C6_11D4_BB51_444553540000_.wvu.Cols" hidden="1">'[6]3'!#REF!,'[6]3'!#REF!</definedName>
    <definedName name="Z_235A93C3_87C6_11D4_BB51_444553540000_.wvu.Cols" localSheetId="3" hidden="1">'[6]3'!#REF!,'[6]3'!#REF!</definedName>
    <definedName name="Z_235A93C3_87C6_11D4_BB51_444553540000_.wvu.Cols" localSheetId="2" hidden="1">'[6]3'!#REF!,'[6]3'!#REF!</definedName>
    <definedName name="Z_235A93C3_87C6_11D4_BB51_444553540000_.wvu.Cols" hidden="1">'[6]3'!#REF!,'[6]3'!#REF!</definedName>
    <definedName name="Z_235A93C4_87C6_11D4_BB51_444553540000_.wvu.Cols" localSheetId="3" hidden="1">'[6]3'!#REF!,'[6]3'!#REF!</definedName>
    <definedName name="Z_235A93C4_87C6_11D4_BB51_444553540000_.wvu.Cols" localSheetId="2" hidden="1">'[6]3'!#REF!,'[6]3'!#REF!</definedName>
    <definedName name="Z_235A93C4_87C6_11D4_BB51_444553540000_.wvu.Cols" hidden="1">'[6]3'!#REF!,'[6]3'!#REF!</definedName>
    <definedName name="Z_235A93C5_87C6_11D4_BB51_444553540000_.wvu.Cols" localSheetId="3" hidden="1">'[6]3'!#REF!,'[6]3'!#REF!</definedName>
    <definedName name="Z_235A93C5_87C6_11D4_BB51_444553540000_.wvu.Cols" localSheetId="2" hidden="1">'[6]3'!#REF!,'[6]3'!#REF!</definedName>
    <definedName name="Z_235A93C5_87C6_11D4_BB51_444553540000_.wvu.Cols" hidden="1">'[6]3'!#REF!,'[6]3'!#REF!</definedName>
    <definedName name="Z_235A93C6_87C6_11D4_BB51_444553540000_.wvu.Cols" localSheetId="3" hidden="1">'[6]3'!#REF!,'[6]3'!#REF!</definedName>
    <definedName name="Z_235A93C6_87C6_11D4_BB51_444553540000_.wvu.Cols" localSheetId="2" hidden="1">'[6]3'!#REF!,'[6]3'!#REF!</definedName>
    <definedName name="Z_235A93C6_87C6_11D4_BB51_444553540000_.wvu.Cols" hidden="1">'[6]3'!#REF!,'[6]3'!#REF!</definedName>
    <definedName name="Z_235A93C7_87C6_11D4_BB51_444553540000_.wvu.Cols" localSheetId="3" hidden="1">'[6]3'!#REF!,'[6]3'!#REF!</definedName>
    <definedName name="Z_235A93C7_87C6_11D4_BB51_444553540000_.wvu.Cols" localSheetId="2" hidden="1">'[6]3'!#REF!,'[6]3'!#REF!</definedName>
    <definedName name="Z_235A93C7_87C6_11D4_BB51_444553540000_.wvu.Cols" hidden="1">'[6]3'!#REF!,'[6]3'!#REF!</definedName>
    <definedName name="Z_6CDBE1A1_8642_11D4_8E16_005004999978_.wvu.PrintTitles" localSheetId="3" hidden="1">#REF!</definedName>
    <definedName name="Z_6CDBE1A1_8642_11D4_8E16_005004999978_.wvu.PrintTitles" localSheetId="2" hidden="1">#REF!</definedName>
    <definedName name="Z_6CDBE1A1_8642_11D4_8E16_005004999978_.wvu.PrintTitles" hidden="1">#REF!</definedName>
    <definedName name="Z_6CDBE1A1_8642_11D4_8E16_005004999978_.wvu.Rows" localSheetId="3" hidden="1">#REF!,#REF!,#REF!,#REF!,#REF!</definedName>
    <definedName name="Z_6CDBE1A1_8642_11D4_8E16_005004999978_.wvu.Rows" localSheetId="2" hidden="1">#REF!,#REF!,#REF!,#REF!,#REF!</definedName>
    <definedName name="Z_6CDBE1A1_8642_11D4_8E16_005004999978_.wvu.Rows" hidden="1">#REF!,#REF!,#REF!,#REF!,#REF!</definedName>
    <definedName name="Z_6CDBE1A2_8642_11D4_8E16_005004999978_.wvu.PrintTitles" localSheetId="3" hidden="1">#REF!</definedName>
    <definedName name="Z_6CDBE1A2_8642_11D4_8E16_005004999978_.wvu.PrintTitles" localSheetId="2" hidden="1">#REF!</definedName>
    <definedName name="Z_6CDBE1A2_8642_11D4_8E16_005004999978_.wvu.PrintTitles" hidden="1">#REF!</definedName>
    <definedName name="Z_6CDBE1A2_8642_11D4_8E16_005004999978_.wvu.Rows" localSheetId="3" hidden="1">#REF!,#REF!,#REF!,#REF!,#REF!</definedName>
    <definedName name="Z_6CDBE1A2_8642_11D4_8E16_005004999978_.wvu.Rows" localSheetId="2" hidden="1">#REF!,#REF!,#REF!,#REF!,#REF!</definedName>
    <definedName name="Z_6CDBE1A2_8642_11D4_8E16_005004999978_.wvu.Rows" hidden="1">#REF!,#REF!,#REF!,#REF!,#REF!</definedName>
    <definedName name="Z_6CDBE1AE_8642_11D4_8E16_005004999978_.wvu.Cols" localSheetId="3" hidden="1">'[6]3'!#REF!,'[6]3'!#REF!</definedName>
    <definedName name="Z_6CDBE1AE_8642_11D4_8E16_005004999978_.wvu.Cols" localSheetId="2" hidden="1">'[6]3'!#REF!,'[6]3'!#REF!</definedName>
    <definedName name="Z_6CDBE1AE_8642_11D4_8E16_005004999978_.wvu.Cols" hidden="1">'[6]3'!#REF!,'[6]3'!#REF!</definedName>
    <definedName name="Z_6CDBE1AE_8642_11D4_8E16_005004999978_.wvu.PrintArea" localSheetId="3" hidden="1">'[6]3'!#REF!</definedName>
    <definedName name="Z_6CDBE1AE_8642_11D4_8E16_005004999978_.wvu.PrintArea" localSheetId="2" hidden="1">'[6]3'!#REF!</definedName>
    <definedName name="Z_6CDBE1AE_8642_11D4_8E16_005004999978_.wvu.PrintArea" hidden="1">'[6]3'!#REF!</definedName>
    <definedName name="Z_6CDBE1AE_8642_11D4_8E16_005004999978_.wvu.Rows" localSheetId="3" hidden="1">#REF!,#REF!,#REF!,#REF!,#REF!</definedName>
    <definedName name="Z_6CDBE1AE_8642_11D4_8E16_005004999978_.wvu.Rows" localSheetId="2" hidden="1">#REF!,#REF!,#REF!,#REF!,#REF!</definedName>
    <definedName name="Z_6CDBE1AE_8642_11D4_8E16_005004999978_.wvu.Rows" hidden="1">#REF!,#REF!,#REF!,#REF!,#REF!</definedName>
    <definedName name="Z_6CDBE1AF_8642_11D4_8E16_005004999978_.wvu.Cols" localSheetId="3" hidden="1">'[6]3'!#REF!,'[6]3'!#REF!</definedName>
    <definedName name="Z_6CDBE1AF_8642_11D4_8E16_005004999978_.wvu.Cols" localSheetId="2" hidden="1">'[6]3'!#REF!,'[6]3'!#REF!</definedName>
    <definedName name="Z_6CDBE1AF_8642_11D4_8E16_005004999978_.wvu.Cols" hidden="1">'[6]3'!#REF!,'[6]3'!#REF!</definedName>
    <definedName name="Z_6CDBE1AF_8642_11D4_8E16_005004999978_.wvu.Rows" localSheetId="3" hidden="1">#REF!,#REF!,#REF!,#REF!,#REF!</definedName>
    <definedName name="Z_6CDBE1AF_8642_11D4_8E16_005004999978_.wvu.Rows" localSheetId="2" hidden="1">#REF!,#REF!,#REF!,#REF!,#REF!</definedName>
    <definedName name="Z_6CDBE1AF_8642_11D4_8E16_005004999978_.wvu.Row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8" l="1"/>
  <c r="P206" i="8"/>
  <c r="P205" i="8"/>
  <c r="P204" i="8"/>
  <c r="P203" i="8"/>
  <c r="P202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O206" i="8"/>
  <c r="O205" i="8"/>
  <c r="O204" i="8"/>
  <c r="O203" i="8"/>
  <c r="O202" i="8"/>
  <c r="O201" i="8"/>
  <c r="O200" i="8"/>
  <c r="O199" i="8"/>
  <c r="O198" i="8"/>
  <c r="O197" i="8"/>
  <c r="O196" i="8"/>
  <c r="O195" i="8"/>
  <c r="O194" i="8"/>
  <c r="O193" i="8"/>
  <c r="O192" i="8"/>
  <c r="O191" i="8"/>
  <c r="O190" i="8"/>
  <c r="O189" i="8"/>
  <c r="O188" i="8"/>
  <c r="O187" i="8"/>
  <c r="O186" i="8"/>
  <c r="O185" i="8"/>
  <c r="O184" i="8"/>
  <c r="O183" i="8"/>
  <c r="O182" i="8"/>
  <c r="O181" i="8"/>
  <c r="O180" i="8"/>
  <c r="O179" i="8"/>
  <c r="O178" i="8"/>
  <c r="O177" i="8"/>
  <c r="O176" i="8"/>
  <c r="O175" i="8"/>
  <c r="O174" i="8"/>
  <c r="O173" i="8"/>
  <c r="O172" i="8"/>
  <c r="O171" i="8"/>
  <c r="O170" i="8"/>
  <c r="O169" i="8"/>
  <c r="O168" i="8"/>
  <c r="O167" i="8"/>
  <c r="O166" i="8"/>
  <c r="O165" i="8"/>
  <c r="O164" i="8"/>
  <c r="O163" i="8"/>
  <c r="O162" i="8"/>
  <c r="O161" i="8"/>
  <c r="O160" i="8"/>
  <c r="O159" i="8"/>
  <c r="O158" i="8"/>
  <c r="O157" i="8"/>
  <c r="O156" i="8"/>
  <c r="O155" i="8"/>
  <c r="O154" i="8"/>
  <c r="O153" i="8"/>
  <c r="O152" i="8"/>
  <c r="O151" i="8"/>
  <c r="O150" i="8"/>
  <c r="O149" i="8"/>
  <c r="O148" i="8"/>
  <c r="O147" i="8"/>
  <c r="O146" i="8"/>
  <c r="O145" i="8"/>
  <c r="O144" i="8"/>
  <c r="O143" i="8"/>
  <c r="O142" i="8"/>
  <c r="O141" i="8"/>
  <c r="O140" i="8"/>
  <c r="O139" i="8"/>
  <c r="O138" i="8"/>
  <c r="O137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N10" i="8"/>
  <c r="P10" i="8" s="1"/>
  <c r="M10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J10" i="8"/>
  <c r="I10" i="8"/>
  <c r="H10" i="8"/>
  <c r="G10" i="8"/>
  <c r="F10" i="8"/>
  <c r="E10" i="8"/>
  <c r="D10" i="8"/>
  <c r="C10" i="8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10" i="1"/>
  <c r="L10" i="1"/>
  <c r="J10" i="1"/>
  <c r="I10" i="1"/>
  <c r="H10" i="1"/>
  <c r="G10" i="1"/>
  <c r="F10" i="1"/>
  <c r="E10" i="1"/>
  <c r="D10" i="1"/>
  <c r="C10" i="1"/>
  <c r="N10" i="1" l="1"/>
  <c r="K10" i="8"/>
  <c r="O10" i="8"/>
  <c r="K10" i="1"/>
</calcChain>
</file>

<file path=xl/sharedStrings.xml><?xml version="1.0" encoding="utf-8"?>
<sst xmlns="http://schemas.openxmlformats.org/spreadsheetml/2006/main" count="1130" uniqueCount="510">
  <si>
    <t xml:space="preserve"> Gerente Corporativa Financiera</t>
  </si>
  <si>
    <t>DIANA GISELA PARRA CORREA</t>
  </si>
  <si>
    <t>Disponibilidad Final</t>
  </si>
  <si>
    <t>43</t>
  </si>
  <si>
    <t>Cuentas Por Pagar</t>
  </si>
  <si>
    <t>42303</t>
  </si>
  <si>
    <t>Empresas Distritales</t>
  </si>
  <si>
    <t>4230202</t>
  </si>
  <si>
    <t>Transferencias para inversión</t>
  </si>
  <si>
    <t>42302</t>
  </si>
  <si>
    <t>42301160552000055</t>
  </si>
  <si>
    <t>42301160552</t>
  </si>
  <si>
    <t>423011605</t>
  </si>
  <si>
    <t>42301160237007338</t>
  </si>
  <si>
    <t>42301160237007334</t>
  </si>
  <si>
    <t>42301160237000068</t>
  </si>
  <si>
    <t>42301160237000054</t>
  </si>
  <si>
    <t>42301160237000050</t>
  </si>
  <si>
    <t>42301160237000022</t>
  </si>
  <si>
    <t>42301160237000021</t>
  </si>
  <si>
    <t>42301160237000020</t>
  </si>
  <si>
    <t>42301160237000019</t>
  </si>
  <si>
    <t>42301160237</t>
  </si>
  <si>
    <t>42301160236000082</t>
  </si>
  <si>
    <t>42301160236000053</t>
  </si>
  <si>
    <t>42301160236000052</t>
  </si>
  <si>
    <t>42301160236000051</t>
  </si>
  <si>
    <t>42301160236</t>
  </si>
  <si>
    <t>42301160228007341</t>
  </si>
  <si>
    <t>42301160228000081</t>
  </si>
  <si>
    <t>42301160228</t>
  </si>
  <si>
    <t>423011602</t>
  </si>
  <si>
    <t>4230116</t>
  </si>
  <si>
    <t>42301</t>
  </si>
  <si>
    <t>423</t>
  </si>
  <si>
    <t>42220501</t>
  </si>
  <si>
    <t>Bonos pensionales</t>
  </si>
  <si>
    <t>422205</t>
  </si>
  <si>
    <t>Aportes al fondo de contingencias</t>
  </si>
  <si>
    <t>422204</t>
  </si>
  <si>
    <t>Otros bonos y títulos emitidos</t>
  </si>
  <si>
    <t>4222030100104</t>
  </si>
  <si>
    <t>Títulos valores</t>
  </si>
  <si>
    <t>42220301001</t>
  </si>
  <si>
    <t>Títulos de deuda</t>
  </si>
  <si>
    <t>42220301</t>
  </si>
  <si>
    <t>Comisiones y otros gastos</t>
  </si>
  <si>
    <t>422203</t>
  </si>
  <si>
    <t>Banca comercial</t>
  </si>
  <si>
    <t>422202020020203</t>
  </si>
  <si>
    <t>Banca Comercial</t>
  </si>
  <si>
    <t>4222020200202</t>
  </si>
  <si>
    <t>Entidades financieras</t>
  </si>
  <si>
    <t>42220202002</t>
  </si>
  <si>
    <t>Préstamos</t>
  </si>
  <si>
    <t>42220202</t>
  </si>
  <si>
    <t>Intereses</t>
  </si>
  <si>
    <t>422202</t>
  </si>
  <si>
    <t>422201020020203</t>
  </si>
  <si>
    <t>4222010200202</t>
  </si>
  <si>
    <t>42220102002</t>
  </si>
  <si>
    <t>42220102</t>
  </si>
  <si>
    <t>Principal</t>
  </si>
  <si>
    <t>422201</t>
  </si>
  <si>
    <t>Servicio de la deuda pública interna</t>
  </si>
  <si>
    <t>4222</t>
  </si>
  <si>
    <t>Servicio de la deuda pública</t>
  </si>
  <si>
    <t>422</t>
  </si>
  <si>
    <t>Intereses de mora</t>
  </si>
  <si>
    <t>42180502</t>
  </si>
  <si>
    <t>Sanciones administrativas</t>
  </si>
  <si>
    <t>42180501004</t>
  </si>
  <si>
    <t>Multas Superintendencias</t>
  </si>
  <si>
    <t>42180501001</t>
  </si>
  <si>
    <t>Multas y sanciones</t>
  </si>
  <si>
    <t>42180501</t>
  </si>
  <si>
    <t>Multas, sanciones e intereses de mora</t>
  </si>
  <si>
    <t>421805</t>
  </si>
  <si>
    <t>Concurso Económico - Estratificación</t>
  </si>
  <si>
    <t>42180407</t>
  </si>
  <si>
    <t>42180406</t>
  </si>
  <si>
    <t>42180405</t>
  </si>
  <si>
    <t>Contribuciones</t>
  </si>
  <si>
    <t>421804</t>
  </si>
  <si>
    <t>Tasa por el uso del agua</t>
  </si>
  <si>
    <t>42180306</t>
  </si>
  <si>
    <t>Tasa retributiva</t>
  </si>
  <si>
    <t>42180305</t>
  </si>
  <si>
    <t>Peajes</t>
  </si>
  <si>
    <t>42180304</t>
  </si>
  <si>
    <t>Tasas y derechos administrativos</t>
  </si>
  <si>
    <t>421803</t>
  </si>
  <si>
    <t>Impuesto de alumbrado público</t>
  </si>
  <si>
    <t>42180156</t>
  </si>
  <si>
    <t>Impuesto de industria y comercio</t>
  </si>
  <si>
    <t>42180154</t>
  </si>
  <si>
    <t>Impuesto de registro</t>
  </si>
  <si>
    <t>42180153</t>
  </si>
  <si>
    <t>Impuesto predial unificado</t>
  </si>
  <si>
    <t>42180152</t>
  </si>
  <si>
    <t>Impuesto sobre vehículos automotores</t>
  </si>
  <si>
    <t>42180151</t>
  </si>
  <si>
    <t>Impuesto sobre la renta y complementarios</t>
  </si>
  <si>
    <t>42180101</t>
  </si>
  <si>
    <t>Impuestos</t>
  </si>
  <si>
    <t>421801</t>
  </si>
  <si>
    <t>Gastos por tributos, multas, sanciones e intereses de mora</t>
  </si>
  <si>
    <t>4218</t>
  </si>
  <si>
    <t>Cesantías definitivas</t>
  </si>
  <si>
    <t>42170101</t>
  </si>
  <si>
    <t>Cesantías</t>
  </si>
  <si>
    <t>421701</t>
  </si>
  <si>
    <t>Disminución de pasivos</t>
  </si>
  <si>
    <t>4217</t>
  </si>
  <si>
    <t>42160104004</t>
  </si>
  <si>
    <t>Crédito hipotecario para sus empleados</t>
  </si>
  <si>
    <t>42160104002</t>
  </si>
  <si>
    <t>A personas naturales</t>
  </si>
  <si>
    <t>42160104</t>
  </si>
  <si>
    <t>Concesión de préstamos</t>
  </si>
  <si>
    <t>421601</t>
  </si>
  <si>
    <t>Adquisición de activos financieros</t>
  </si>
  <si>
    <t>4216</t>
  </si>
  <si>
    <t>Servicios prestados a las empresas y servicios de producción</t>
  </si>
  <si>
    <t>42150208</t>
  </si>
  <si>
    <t>42150206</t>
  </si>
  <si>
    <t>Servicios de la construcción</t>
  </si>
  <si>
    <t>42150205</t>
  </si>
  <si>
    <t>Adquisición de servicios</t>
  </si>
  <si>
    <t>421502</t>
  </si>
  <si>
    <t>Productos metálicos, maquinaria y equipo</t>
  </si>
  <si>
    <t>42150104</t>
  </si>
  <si>
    <t>42150103</t>
  </si>
  <si>
    <t>Materiales y suministros</t>
  </si>
  <si>
    <t>421501</t>
  </si>
  <si>
    <t>Gastos de comercialización y producción</t>
  </si>
  <si>
    <t>4215</t>
  </si>
  <si>
    <t>Sentencias</t>
  </si>
  <si>
    <t>42131301001</t>
  </si>
  <si>
    <t>Fallos nacionales</t>
  </si>
  <si>
    <t>42131301</t>
  </si>
  <si>
    <t>Sentencias y conciliaciones</t>
  </si>
  <si>
    <t>421313</t>
  </si>
  <si>
    <t>Auxilio de Educ. Hijo Trabajador</t>
  </si>
  <si>
    <t>42130702085</t>
  </si>
  <si>
    <t>Auxilio de Educ. Pensionados o Hijos</t>
  </si>
  <si>
    <t>42130702084</t>
  </si>
  <si>
    <t>Auxilio sindical (no de pensiones)</t>
  </si>
  <si>
    <t>42130702030</t>
  </si>
  <si>
    <t>Indemnizaciones (no de pensiones)</t>
  </si>
  <si>
    <t>42130702023</t>
  </si>
  <si>
    <t>Servicios médicos convencionales (no de pensiones)</t>
  </si>
  <si>
    <t>42130702019</t>
  </si>
  <si>
    <t>Auxilios funerarios a cargo de la entidad</t>
  </si>
  <si>
    <t>4213070201202</t>
  </si>
  <si>
    <t>Auxilios funerarios</t>
  </si>
  <si>
    <t>42130702012</t>
  </si>
  <si>
    <t>Licencias de maternidad y paternidad (no de pensiones)</t>
  </si>
  <si>
    <t>4213070201002</t>
  </si>
  <si>
    <t>Incapacidades (no de pensiones)</t>
  </si>
  <si>
    <t>4213070201001</t>
  </si>
  <si>
    <t>42130702010</t>
  </si>
  <si>
    <t>4213070200202</t>
  </si>
  <si>
    <t>Cuotas partes pensionales (de pensiones)</t>
  </si>
  <si>
    <t>42130702002</t>
  </si>
  <si>
    <t>Mesadas pensionales a cargo de la entidad (de pensiones)</t>
  </si>
  <si>
    <t>4213070200102</t>
  </si>
  <si>
    <t>Mesadas pensionales (de pensiones)</t>
  </si>
  <si>
    <t>42130702001</t>
  </si>
  <si>
    <t>Prestaciones sociales relacionadas con el empleo</t>
  </si>
  <si>
    <t>42130702</t>
  </si>
  <si>
    <t>Prestaciones para cubrir riesgos sociales</t>
  </si>
  <si>
    <t>421307</t>
  </si>
  <si>
    <t>42130507038</t>
  </si>
  <si>
    <t>42130507</t>
  </si>
  <si>
    <t>A entidades del gobierno</t>
  </si>
  <si>
    <t>421305</t>
  </si>
  <si>
    <t>Transferencias corrientes</t>
  </si>
  <si>
    <t>4213</t>
  </si>
  <si>
    <t>Viáticos de los funcionarios en comisión</t>
  </si>
  <si>
    <t>42120202010</t>
  </si>
  <si>
    <t>Servicios para la comunidad, sociales y personales</t>
  </si>
  <si>
    <t>42120202009</t>
  </si>
  <si>
    <t>42120202008</t>
  </si>
  <si>
    <t>42120202007</t>
  </si>
  <si>
    <t>42120202006</t>
  </si>
  <si>
    <t>42120202005</t>
  </si>
  <si>
    <t>42120202</t>
  </si>
  <si>
    <t>Productos metálicos y paquetes de software</t>
  </si>
  <si>
    <t>42120201004</t>
  </si>
  <si>
    <t>42120201003</t>
  </si>
  <si>
    <t>42120201002</t>
  </si>
  <si>
    <t>42120201</t>
  </si>
  <si>
    <t>Adquisiciones diferentes de activos</t>
  </si>
  <si>
    <t>421202</t>
  </si>
  <si>
    <t>Adquisición de bienes y servicios</t>
  </si>
  <si>
    <t>4212</t>
  </si>
  <si>
    <t>Auxilio Educ. Trabajador</t>
  </si>
  <si>
    <t>42110203086</t>
  </si>
  <si>
    <t>Pagos Extraord. Conv</t>
  </si>
  <si>
    <t>42110203085</t>
  </si>
  <si>
    <t>Subsidio Extraordina</t>
  </si>
  <si>
    <t>42110203084</t>
  </si>
  <si>
    <t>Subsidio familiar</t>
  </si>
  <si>
    <t>42110203035</t>
  </si>
  <si>
    <t>Indemnización por vacaciones</t>
  </si>
  <si>
    <t>4211020300102</t>
  </si>
  <si>
    <t>Vacaciones</t>
  </si>
  <si>
    <t>4211020300101</t>
  </si>
  <si>
    <t>Prestaciones sociales</t>
  </si>
  <si>
    <t>42110203001</t>
  </si>
  <si>
    <t>Remuneraciones no constitutivas de factor salarial</t>
  </si>
  <si>
    <t>42110203</t>
  </si>
  <si>
    <t>Aportes al SENA</t>
  </si>
  <si>
    <t>42110202007</t>
  </si>
  <si>
    <t>Aportes al ICBF</t>
  </si>
  <si>
    <t>42110202006</t>
  </si>
  <si>
    <t>Aportes generales al sistema de riesgos laborales</t>
  </si>
  <si>
    <t>42110202005</t>
  </si>
  <si>
    <t>Aportes a cajas de compensación familiar</t>
  </si>
  <si>
    <t>42110202004</t>
  </si>
  <si>
    <t>42110202003</t>
  </si>
  <si>
    <t>Aportes a la seguridad social en salud</t>
  </si>
  <si>
    <t>42110202002</t>
  </si>
  <si>
    <t>Aportes a la seguridad social en pensiones</t>
  </si>
  <si>
    <t>42110202001</t>
  </si>
  <si>
    <t>Contribuciones inherentes a la nómina</t>
  </si>
  <si>
    <t>42110202</t>
  </si>
  <si>
    <t>Prima de vacaciones</t>
  </si>
  <si>
    <t>421102010010802</t>
  </si>
  <si>
    <t>Prima de navidad</t>
  </si>
  <si>
    <t>421102010010801</t>
  </si>
  <si>
    <t>4211020100108</t>
  </si>
  <si>
    <t>Prima de servicio</t>
  </si>
  <si>
    <t>4211020100106</t>
  </si>
  <si>
    <t>Auxilio de transporte</t>
  </si>
  <si>
    <t>4211020100105</t>
  </si>
  <si>
    <t>Subsidio de alimentación</t>
  </si>
  <si>
    <t>4211020100104</t>
  </si>
  <si>
    <t>Horas extras, dominicales, festivos y recargos</t>
  </si>
  <si>
    <t>4211020100102</t>
  </si>
  <si>
    <t>Sueldo básico</t>
  </si>
  <si>
    <t>4211020100101</t>
  </si>
  <si>
    <t>Factores salariales comunes</t>
  </si>
  <si>
    <t>42110201001</t>
  </si>
  <si>
    <t>Factores constitutivos de salario</t>
  </si>
  <si>
    <t>42110201</t>
  </si>
  <si>
    <t>Personal supernumerario y planta temporal</t>
  </si>
  <si>
    <t>421102</t>
  </si>
  <si>
    <t>42110103095</t>
  </si>
  <si>
    <t>Incentivo Operadores Maq.</t>
  </si>
  <si>
    <t>42110103094</t>
  </si>
  <si>
    <t>42110103093</t>
  </si>
  <si>
    <t>42110103092</t>
  </si>
  <si>
    <t>Prima de localización</t>
  </si>
  <si>
    <t>42110103081</t>
  </si>
  <si>
    <t>Gastos de representación</t>
  </si>
  <si>
    <t>42110103076</t>
  </si>
  <si>
    <t>Apoyo de sostenimiento aprendices SENA</t>
  </si>
  <si>
    <t>42110103069</t>
  </si>
  <si>
    <t>42110103042</t>
  </si>
  <si>
    <t>Prima de riesgo</t>
  </si>
  <si>
    <t>42110103012</t>
  </si>
  <si>
    <t>Bonificación especial de recreación</t>
  </si>
  <si>
    <t>4211010300103</t>
  </si>
  <si>
    <t>4211010300102</t>
  </si>
  <si>
    <t>4211010300101</t>
  </si>
  <si>
    <t>42110103001</t>
  </si>
  <si>
    <t>42110103</t>
  </si>
  <si>
    <t>42110102007</t>
  </si>
  <si>
    <t>42110102006</t>
  </si>
  <si>
    <t>42110102005</t>
  </si>
  <si>
    <t>42110102004</t>
  </si>
  <si>
    <t>42110102003</t>
  </si>
  <si>
    <t>42110102002</t>
  </si>
  <si>
    <t>42110102001</t>
  </si>
  <si>
    <t>42110102</t>
  </si>
  <si>
    <t>Factores salariales especiales</t>
  </si>
  <si>
    <t>42110101002</t>
  </si>
  <si>
    <t>4211010100110</t>
  </si>
  <si>
    <t>Prima técnica salarial</t>
  </si>
  <si>
    <t>4211010100109</t>
  </si>
  <si>
    <t>421101010010802</t>
  </si>
  <si>
    <t>421101010010801</t>
  </si>
  <si>
    <t>4211010100108</t>
  </si>
  <si>
    <t>4211010100107</t>
  </si>
  <si>
    <t>4211010100106</t>
  </si>
  <si>
    <t>4211010100105</t>
  </si>
  <si>
    <t>4211010100104</t>
  </si>
  <si>
    <t>4211010100102</t>
  </si>
  <si>
    <t>4211010100101</t>
  </si>
  <si>
    <t>42110101001</t>
  </si>
  <si>
    <t>42110101</t>
  </si>
  <si>
    <t>421101</t>
  </si>
  <si>
    <t>4211</t>
  </si>
  <si>
    <t>421</t>
  </si>
  <si>
    <t>42</t>
  </si>
  <si>
    <t>TOTAL GASTOS MÁS DISPONIBILIDAD FINAL</t>
  </si>
  <si>
    <t>% EJEC AUT GIRO</t>
  </si>
  <si>
    <t>AUT GIROS ACUMULADOS</t>
  </si>
  <si>
    <t>AUT.GIROS MES</t>
  </si>
  <si>
    <t>% EJEC PPTAL</t>
  </si>
  <si>
    <t>COMPROMISOS ACUMULADOS</t>
  </si>
  <si>
    <t>COMPROMISOS MES</t>
  </si>
  <si>
    <t>APROPIACION DISPONIBLE</t>
  </si>
  <si>
    <t>SUSPENSION</t>
  </si>
  <si>
    <t>PRESUPUESTO DEFINITIVO</t>
  </si>
  <si>
    <t>MODIFICACIONES ACUMULADAS</t>
  </si>
  <si>
    <t>MODIFICACIONES MES</t>
  </si>
  <si>
    <t>PRESUPUESTO INICIAL</t>
  </si>
  <si>
    <t>DESCRIPCION</t>
  </si>
  <si>
    <t>CODIGO ENTIDAD</t>
  </si>
  <si>
    <t>12=8(11/6)</t>
  </si>
  <si>
    <t>11</t>
  </si>
  <si>
    <t>10</t>
  </si>
  <si>
    <t>9=(8/6)</t>
  </si>
  <si>
    <t>8</t>
  </si>
  <si>
    <t>7</t>
  </si>
  <si>
    <t>6=(4-5)</t>
  </si>
  <si>
    <t>5</t>
  </si>
  <si>
    <t>4</t>
  </si>
  <si>
    <t>3</t>
  </si>
  <si>
    <t>2</t>
  </si>
  <si>
    <t>1</t>
  </si>
  <si>
    <t>EJECUCION PRESUPUESTAL DE GASTOS</t>
  </si>
  <si>
    <t xml:space="preserve">EMPRESA DE ACUEDUCTO ALCANTARILLADO DE BOGOTA </t>
  </si>
  <si>
    <t>EJECUCION PRESUPUESTAL DE VIGENCIAS FUTURAS</t>
  </si>
  <si>
    <t>2 0 2 2</t>
  </si>
  <si>
    <t>2 0 2 3</t>
  </si>
  <si>
    <t>2 0 2 4</t>
  </si>
  <si>
    <t>PRESUPUESTO VIGENTE</t>
  </si>
  <si>
    <t>Gastos</t>
  </si>
  <si>
    <t>Funcionamiento</t>
  </si>
  <si>
    <t>Gastos de personal</t>
  </si>
  <si>
    <t>Planta de personal permanente</t>
  </si>
  <si>
    <t>Bonificación por servicios prestados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</si>
  <si>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</si>
  <si>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</si>
  <si>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Tipo A</t>
  </si>
  <si>
    <t>Inversión</t>
  </si>
  <si>
    <t>Inversión Directa</t>
  </si>
  <si>
    <t>Un Nuevo Contrato Social Y Ambiental Para La Bogotá Del Siglo XXI</t>
  </si>
  <si>
    <t>Propósito 2 Cambiar nuestros hábitos de vida para reverdecer a Bogotá y adaptarnos y mitigar la crisis climática.</t>
  </si>
  <si>
    <t>Programa general 28 Bogotá protectora de sus recursos naturales.</t>
  </si>
  <si>
    <t>7341 -Adecuación hidráulica y recuperación ambiental de humedales, quebradas, ríos y cuencas abastecedoras</t>
  </si>
  <si>
    <t>Programa general 36 de manejo y saneamiento de los cuerpos de agua.</t>
  </si>
  <si>
    <t>0051 - Renovación y/o reposición del sistema troncal, secundario y local de alcantarillado sanitario</t>
  </si>
  <si>
    <t>0052 - Renovación y/o reposición del sistema troncal, secundario y local de alcantarillado pluvial</t>
  </si>
  <si>
    <t>0082 - Desarrollo del Plan de Saneamiento y Manejo de Vertimientos</t>
  </si>
  <si>
    <t>Programa general 37 Provisión y mejoramiento de servicios públicos.</t>
  </si>
  <si>
    <t>0019 - Construcción de redes locales para el servicio de alcantarillado pluvial</t>
  </si>
  <si>
    <t>0020 - Construcción de redes locales para el servicio de alcantarillado sanitario</t>
  </si>
  <si>
    <t>0050 - Renovación y/o reposición de los sistemas de abastecimiento, distribución matriz y red local de acueducto</t>
  </si>
  <si>
    <t>0054 - Desarrollo de acciones para el saneamiento del Río Bogotá</t>
  </si>
  <si>
    <t>7334 - Construcción y expansión del sistema de abastecimiento y matriz de acueducto</t>
  </si>
  <si>
    <t>7338 - Construcción de redes locales para el servicio de acueducto</t>
  </si>
  <si>
    <t>Programa general 52 Integración regional, distrital y local.</t>
  </si>
  <si>
    <t>6</t>
  </si>
  <si>
    <t>7=(6/4)</t>
  </si>
  <si>
    <t>RECAUDOS MES</t>
  </si>
  <si>
    <t>RECAUDOS ACUMULADOS</t>
  </si>
  <si>
    <t>SALDO POR RECAUDAR</t>
  </si>
  <si>
    <t>41</t>
  </si>
  <si>
    <t>Ingresos</t>
  </si>
  <si>
    <t>41002</t>
  </si>
  <si>
    <t>Bancos</t>
  </si>
  <si>
    <t>410</t>
  </si>
  <si>
    <t>Disponibilidad Inicial</t>
  </si>
  <si>
    <t>41003</t>
  </si>
  <si>
    <t>Inversiones Temporales</t>
  </si>
  <si>
    <t>411020300104</t>
  </si>
  <si>
    <t>Sanciones contractuales</t>
  </si>
  <si>
    <t>4110203002</t>
  </si>
  <si>
    <t>411</t>
  </si>
  <si>
    <t>Ingresos Corrientes</t>
  </si>
  <si>
    <t>411020500106</t>
  </si>
  <si>
    <t>41102</t>
  </si>
  <si>
    <t>Ingresos no tributarios</t>
  </si>
  <si>
    <t>411020500109</t>
  </si>
  <si>
    <t>4110203</t>
  </si>
  <si>
    <t>411020500201</t>
  </si>
  <si>
    <t>Minerales; electricidad, gas y agua</t>
  </si>
  <si>
    <t>4110203001</t>
  </si>
  <si>
    <t>411020500206</t>
  </si>
  <si>
    <t>411020500207</t>
  </si>
  <si>
    <t>411020500208</t>
  </si>
  <si>
    <t>4110205</t>
  </si>
  <si>
    <t>Venta de bienes y servicios</t>
  </si>
  <si>
    <t>411020600702</t>
  </si>
  <si>
    <t>Empresas públicas no financieras</t>
  </si>
  <si>
    <t>4110205001</t>
  </si>
  <si>
    <t>Ventas de establecimientos de mercado</t>
  </si>
  <si>
    <t>4110206008</t>
  </si>
  <si>
    <t>Diferentes de subvenciones</t>
  </si>
  <si>
    <t>41102060090202</t>
  </si>
  <si>
    <t>Cuotas partes pensionales</t>
  </si>
  <si>
    <t>4120304</t>
  </si>
  <si>
    <t>Inversiones patrimoniales no controladas</t>
  </si>
  <si>
    <t>4110205002</t>
  </si>
  <si>
    <t>Ventas incidentales de establecimientos no de mercado</t>
  </si>
  <si>
    <t>4120502</t>
  </si>
  <si>
    <t>Depósitos</t>
  </si>
  <si>
    <t>4120503</t>
  </si>
  <si>
    <t>Valores distintos de acciones</t>
  </si>
  <si>
    <t>4120505</t>
  </si>
  <si>
    <t>Intereses por préstamos</t>
  </si>
  <si>
    <t>4120701001</t>
  </si>
  <si>
    <t>4120802</t>
  </si>
  <si>
    <t>Indemnizaciones relacionadas con seguros no de vida</t>
  </si>
  <si>
    <t>4110206</t>
  </si>
  <si>
    <t>Compensación de Capital</t>
  </si>
  <si>
    <t>4110206007</t>
  </si>
  <si>
    <t>Subvenciones</t>
  </si>
  <si>
    <t>4120806002</t>
  </si>
  <si>
    <t>Condicionadas a la adquisición de un activo</t>
  </si>
  <si>
    <t>4120903</t>
  </si>
  <si>
    <t>De personas naturales</t>
  </si>
  <si>
    <t>4121301</t>
  </si>
  <si>
    <t>4110206009</t>
  </si>
  <si>
    <t>Recursos del Sistema de Seguridad Social Integral</t>
  </si>
  <si>
    <t>411020600902</t>
  </si>
  <si>
    <t>Sistema General de Pensiones</t>
  </si>
  <si>
    <t>412</t>
  </si>
  <si>
    <t>Recursos de capital</t>
  </si>
  <si>
    <t>41203</t>
  </si>
  <si>
    <t>Dividendos y utilidades por otras inversiones de capital</t>
  </si>
  <si>
    <t>41205</t>
  </si>
  <si>
    <t>Rendimientos financieros</t>
  </si>
  <si>
    <t>41207</t>
  </si>
  <si>
    <t>Recursos de crédito interno</t>
  </si>
  <si>
    <t>4120701</t>
  </si>
  <si>
    <t>Recursos de contratos de empréstitos internos</t>
  </si>
  <si>
    <t>41208</t>
  </si>
  <si>
    <t>Transferencias de capital</t>
  </si>
  <si>
    <t>4120806</t>
  </si>
  <si>
    <t>De otras entidades del gobierno general</t>
  </si>
  <si>
    <t>41209</t>
  </si>
  <si>
    <t>Recuperación de cartera - préstamos</t>
  </si>
  <si>
    <t>41213</t>
  </si>
  <si>
    <t>Reintegros y otros recursos no apropiados</t>
  </si>
  <si>
    <t>EJECUCION PRESUPUESTAL DE INGRESOS</t>
  </si>
  <si>
    <t>8=(4-6)</t>
  </si>
  <si>
    <t>42180198</t>
  </si>
  <si>
    <t>42220502</t>
  </si>
  <si>
    <t>Tipo B</t>
  </si>
  <si>
    <t>PAC ACUMULADO</t>
  </si>
  <si>
    <t>% EJEC GIROS PAC</t>
  </si>
  <si>
    <t>12</t>
  </si>
  <si>
    <t>13=(12/6)</t>
  </si>
  <si>
    <t>14=(12/10)</t>
  </si>
  <si>
    <t>Otros impuestos</t>
  </si>
  <si>
    <t>% EJEC. PPTAL</t>
  </si>
  <si>
    <t>411020300103</t>
  </si>
  <si>
    <t>Sanciones disciplinarias</t>
  </si>
  <si>
    <t>411020500205</t>
  </si>
  <si>
    <t>411020600803</t>
  </si>
  <si>
    <t>41102060080302</t>
  </si>
  <si>
    <t>Transferencias para propositos de protección y ambientales</t>
  </si>
  <si>
    <t>4120803</t>
  </si>
  <si>
    <t>Compensaciones Daño de Terceros</t>
  </si>
  <si>
    <t>Reintegros</t>
  </si>
  <si>
    <t>Productos alimenticios, bebidas y tabaco; textiles, prendas de vestir y productos de cuero</t>
  </si>
  <si>
    <t>Otros bienes transportables (excepto productos metálicos, maquinaria y equipo)</t>
  </si>
  <si>
    <t>Cuotas partes pensionales a cargo de la entidad (de pensiones)</t>
  </si>
  <si>
    <t>Incapacidades y licencias de maternidad y paternidad (no de pensiones)</t>
  </si>
  <si>
    <t>Contribución - Superintendencia de Servicios Públicos Domiciliarios</t>
  </si>
  <si>
    <t>Contribución - Comisión de Regulación de Agua Potable y Saneamiento Básico (CRA)</t>
  </si>
  <si>
    <t>Propósito 5 Construir Bogotá - Región con gobierno abierto, transparente y ciudadanía consciente</t>
  </si>
  <si>
    <t>Distribución de agua; evacuación y tratamiento de aguas residuales, gestión de desechos y actividades de saneamiento ambiental</t>
  </si>
  <si>
    <t>42180307</t>
  </si>
  <si>
    <t>Evaluación de licencias y trámites ambientales</t>
  </si>
  <si>
    <t>42180308</t>
  </si>
  <si>
    <t>Seguimiento a licencias y trámites ambientales</t>
  </si>
  <si>
    <t>42180309</t>
  </si>
  <si>
    <t>Tasa por aprovechamiento forestal</t>
  </si>
  <si>
    <t>0053 - Renovación y/o reposición del sistema troncal, secundario y local de alcantarillado combinado</t>
  </si>
  <si>
    <t>411020500203</t>
  </si>
  <si>
    <t>JULIANA CASTRO BUITRAGO</t>
  </si>
  <si>
    <t>Directora de Presupuesto</t>
  </si>
  <si>
    <t>42220302</t>
  </si>
  <si>
    <t>Prestamos</t>
  </si>
  <si>
    <t>42220302002</t>
  </si>
  <si>
    <t>4222030200202</t>
  </si>
  <si>
    <t>0021 -Construcción del sistema troncal y secundario de alcantarillado sanitario</t>
  </si>
  <si>
    <t>0055 -Desarrollo de acciones para el fortalecimiento administrativo y operativo empresarial</t>
  </si>
  <si>
    <t>4110206010</t>
  </si>
  <si>
    <t>411020601001</t>
  </si>
  <si>
    <t>41102060100101</t>
  </si>
  <si>
    <t>41201</t>
  </si>
  <si>
    <t>Disposición de activos</t>
  </si>
  <si>
    <t>4120102</t>
  </si>
  <si>
    <t>Disposición de activos no financieros</t>
  </si>
  <si>
    <t>4120102003</t>
  </si>
  <si>
    <t>Disposición de activos no producidos</t>
  </si>
  <si>
    <t>412010200301</t>
  </si>
  <si>
    <t>Disposición de  tierras y terrenos</t>
  </si>
  <si>
    <t>0068 - Adecuación de las redes asociadas a la infraestructura vial</t>
  </si>
  <si>
    <t>2 0 2 5</t>
  </si>
  <si>
    <t>2 0 2 2   A   2 0 2 5</t>
  </si>
  <si>
    <t>0022 - Construcción del sistema troncal y secundario de alcantarillado pluvial</t>
  </si>
  <si>
    <t>A 31 DE OCTUBRE DE 2021</t>
  </si>
  <si>
    <t>Aportes de cesantías</t>
  </si>
  <si>
    <t>Subsidio Extraordinario</t>
  </si>
  <si>
    <t>Pagos Extraordinarios Convenciones</t>
  </si>
  <si>
    <t>Auxilio Educación Trabajador</t>
  </si>
  <si>
    <t>A entidades territoriales distintas de compensaciones y participaciones</t>
  </si>
  <si>
    <t>Tranferencia Utilidades SDH</t>
  </si>
  <si>
    <t>Préstamos por calamidad doméstica</t>
  </si>
  <si>
    <t>0081 - Construcción de Corredores Ambientales</t>
  </si>
  <si>
    <t>4120803002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</si>
</sst>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_ ;\-0\ 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DDDDDD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9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3" borderId="4" applyNumberFormat="0" applyProtection="0">
      <alignment horizontal="left" vertical="center" indent="1"/>
    </xf>
    <xf numFmtId="9" fontId="3" fillId="0" borderId="0" applyFont="0" applyFill="0" applyBorder="0" applyAlignment="0" applyProtection="0"/>
    <xf numFmtId="0" fontId="5" fillId="4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6" borderId="4" applyNumberFormat="0" applyProtection="0">
      <alignment horizontal="left" vertical="center" indent="1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2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 applyAlignment="1">
      <alignment horizontal="left"/>
    </xf>
    <xf numFmtId="9" fontId="5" fillId="0" borderId="3" xfId="2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9" fontId="7" fillId="2" borderId="3" xfId="2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165" fontId="8" fillId="0" borderId="0" xfId="1" quotePrefix="1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9" fillId="0" borderId="0" xfId="0" applyNumberFormat="1" applyFont="1"/>
    <xf numFmtId="0" fontId="10" fillId="0" borderId="0" xfId="0" applyFont="1" applyAlignment="1"/>
    <xf numFmtId="0" fontId="5" fillId="0" borderId="3" xfId="9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9" fontId="5" fillId="0" borderId="3" xfId="2" applyFont="1" applyFill="1" applyBorder="1" applyAlignment="1">
      <alignment horizontal="right" vertical="center" wrapText="1"/>
    </xf>
    <xf numFmtId="0" fontId="5" fillId="0" borderId="0" xfId="10" applyFont="1"/>
    <xf numFmtId="165" fontId="5" fillId="0" borderId="0" xfId="1" applyNumberFormat="1" applyFont="1"/>
    <xf numFmtId="165" fontId="8" fillId="0" borderId="0" xfId="13" quotePrefix="1" applyNumberFormat="1" applyFont="1" applyAlignment="1">
      <alignment horizontal="center"/>
    </xf>
    <xf numFmtId="0" fontId="5" fillId="0" borderId="3" xfId="0" applyFont="1" applyBorder="1"/>
    <xf numFmtId="0" fontId="10" fillId="0" borderId="0" xfId="14" applyFont="1" applyAlignment="1"/>
    <xf numFmtId="0" fontId="11" fillId="0" borderId="0" xfId="14" applyFont="1"/>
    <xf numFmtId="166" fontId="11" fillId="0" borderId="0" xfId="14" applyNumberFormat="1" applyFont="1"/>
    <xf numFmtId="166" fontId="10" fillId="0" borderId="0" xfId="15" applyNumberFormat="1" applyFont="1"/>
    <xf numFmtId="0" fontId="5" fillId="0" borderId="0" xfId="14" applyFont="1"/>
    <xf numFmtId="0" fontId="9" fillId="0" borderId="0" xfId="14" applyFont="1"/>
    <xf numFmtId="0" fontId="11" fillId="0" borderId="0" xfId="14" applyFont="1" applyAlignment="1"/>
    <xf numFmtId="0" fontId="8" fillId="0" borderId="0" xfId="0" quotePrefix="1" applyFont="1" applyAlignment="1">
      <alignment horizontal="center"/>
    </xf>
    <xf numFmtId="0" fontId="10" fillId="7" borderId="3" xfId="0" applyFont="1" applyFill="1" applyBorder="1" applyAlignment="1">
      <alignment horizontal="center" vertical="center" wrapText="1"/>
    </xf>
    <xf numFmtId="9" fontId="5" fillId="0" borderId="0" xfId="2" applyFont="1"/>
    <xf numFmtId="0" fontId="7" fillId="0" borderId="0" xfId="14" applyFont="1" applyAlignment="1"/>
    <xf numFmtId="0" fontId="9" fillId="0" borderId="0" xfId="10" applyFont="1"/>
    <xf numFmtId="0" fontId="7" fillId="0" borderId="0" xfId="0" applyFont="1" applyAlignment="1"/>
    <xf numFmtId="0" fontId="7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3" fillId="0" borderId="0" xfId="10" applyFont="1"/>
    <xf numFmtId="166" fontId="5" fillId="0" borderId="3" xfId="1" quotePrefix="1" applyNumberFormat="1" applyFont="1" applyFill="1" applyBorder="1" applyAlignment="1">
      <alignment horizontal="left" vertical="center"/>
    </xf>
    <xf numFmtId="9" fontId="5" fillId="0" borderId="3" xfId="2" quotePrefix="1" applyFont="1" applyFill="1" applyBorder="1" applyAlignment="1">
      <alignment horizontal="right" vertical="center"/>
    </xf>
    <xf numFmtId="166" fontId="9" fillId="0" borderId="0" xfId="1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3" xfId="0" applyFont="1" applyBorder="1" applyAlignment="1">
      <alignment wrapText="1"/>
    </xf>
    <xf numFmtId="0" fontId="7" fillId="2" borderId="3" xfId="5" quotePrefix="1" applyFont="1" applyFill="1" applyBorder="1" applyAlignment="1">
      <alignment horizontal="left" vertical="center"/>
    </xf>
    <xf numFmtId="166" fontId="7" fillId="2" borderId="3" xfId="1" quotePrefix="1" applyNumberFormat="1" applyFont="1" applyFill="1" applyBorder="1" applyAlignment="1">
      <alignment horizontal="left" vertical="center"/>
    </xf>
    <xf numFmtId="9" fontId="7" fillId="2" borderId="3" xfId="2" quotePrefix="1" applyFont="1" applyFill="1" applyBorder="1" applyAlignment="1">
      <alignment horizontal="right" vertical="center"/>
    </xf>
    <xf numFmtId="0" fontId="7" fillId="2" borderId="3" xfId="7" quotePrefix="1" applyFont="1" applyFill="1" applyBorder="1" applyAlignment="1">
      <alignment horizontal="left" vertical="center"/>
    </xf>
    <xf numFmtId="0" fontId="7" fillId="2" borderId="3" xfId="8" quotePrefix="1" applyFont="1" applyFill="1" applyBorder="1" applyAlignment="1">
      <alignment horizontal="left" vertical="center"/>
    </xf>
    <xf numFmtId="0" fontId="7" fillId="2" borderId="3" xfId="9" quotePrefix="1" applyFont="1" applyFill="1" applyBorder="1" applyAlignment="1">
      <alignment horizontal="left" vertical="center"/>
    </xf>
    <xf numFmtId="0" fontId="10" fillId="2" borderId="3" xfId="0" applyFont="1" applyFill="1" applyBorder="1"/>
    <xf numFmtId="166" fontId="10" fillId="2" borderId="3" xfId="1" applyNumberFormat="1" applyFont="1" applyFill="1" applyBorder="1" applyAlignment="1">
      <alignment horizontal="right"/>
    </xf>
    <xf numFmtId="0" fontId="11" fillId="0" borderId="3" xfId="0" applyFont="1" applyBorder="1"/>
    <xf numFmtId="166" fontId="11" fillId="0" borderId="3" xfId="1" applyNumberFormat="1" applyFont="1" applyBorder="1" applyAlignment="1">
      <alignment horizontal="right"/>
    </xf>
    <xf numFmtId="0" fontId="11" fillId="0" borderId="3" xfId="0" quotePrefix="1" applyFont="1" applyBorder="1"/>
    <xf numFmtId="0" fontId="11" fillId="0" borderId="3" xfId="0" applyFont="1" applyFill="1" applyBorder="1"/>
    <xf numFmtId="166" fontId="11" fillId="0" borderId="3" xfId="1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9" fontId="7" fillId="2" borderId="3" xfId="2" applyFont="1" applyFill="1" applyBorder="1" applyAlignment="1">
      <alignment horizontal="right"/>
    </xf>
    <xf numFmtId="9" fontId="5" fillId="0" borderId="3" xfId="2" applyFont="1" applyBorder="1" applyAlignment="1">
      <alignment horizontal="right"/>
    </xf>
    <xf numFmtId="9" fontId="5" fillId="0" borderId="3" xfId="2" applyFont="1" applyFill="1" applyBorder="1" applyAlignment="1">
      <alignment horizontal="right"/>
    </xf>
    <xf numFmtId="167" fontId="12" fillId="0" borderId="5" xfId="15" applyNumberFormat="1" applyFont="1" applyFill="1" applyBorder="1" applyAlignment="1"/>
    <xf numFmtId="0" fontId="11" fillId="0" borderId="3" xfId="0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right"/>
    </xf>
    <xf numFmtId="0" fontId="5" fillId="0" borderId="0" xfId="10" applyFont="1" applyFill="1"/>
    <xf numFmtId="166" fontId="9" fillId="0" borderId="0" xfId="1" applyNumberFormat="1" applyFont="1" applyFill="1" applyAlignment="1">
      <alignment vertical="center" wrapText="1"/>
    </xf>
    <xf numFmtId="0" fontId="9" fillId="0" borderId="0" xfId="10" applyFont="1" applyFill="1"/>
    <xf numFmtId="0" fontId="8" fillId="0" borderId="0" xfId="0" quotePrefix="1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right"/>
    </xf>
    <xf numFmtId="9" fontId="10" fillId="0" borderId="0" xfId="2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7" fontId="12" fillId="2" borderId="6" xfId="15" applyNumberFormat="1" applyFont="1" applyFill="1" applyBorder="1" applyAlignment="1">
      <alignment horizontal="center"/>
    </xf>
    <xf numFmtId="167" fontId="12" fillId="2" borderId="7" xfId="15" applyNumberFormat="1" applyFont="1" applyFill="1" applyBorder="1" applyAlignment="1">
      <alignment horizontal="center"/>
    </xf>
    <xf numFmtId="167" fontId="12" fillId="2" borderId="8" xfId="15" applyNumberFormat="1" applyFont="1" applyFill="1" applyBorder="1" applyAlignment="1">
      <alignment horizontal="center"/>
    </xf>
    <xf numFmtId="167" fontId="12" fillId="0" borderId="6" xfId="15" applyNumberFormat="1" applyFont="1" applyFill="1" applyBorder="1" applyAlignment="1">
      <alignment horizontal="center"/>
    </xf>
    <xf numFmtId="167" fontId="12" fillId="0" borderId="7" xfId="15" applyNumberFormat="1" applyFont="1" applyFill="1" applyBorder="1" applyAlignment="1">
      <alignment horizontal="center"/>
    </xf>
    <xf numFmtId="167" fontId="12" fillId="0" borderId="8" xfId="15" applyNumberFormat="1" applyFont="1" applyFill="1" applyBorder="1" applyAlignment="1">
      <alignment horizontal="center"/>
    </xf>
  </cellXfs>
  <cellStyles count="19">
    <cellStyle name="Millares" xfId="1" builtinId="3"/>
    <cellStyle name="Millares 16 4" xfId="13" xr:uid="{00000000-0005-0000-0000-000001000000}"/>
    <cellStyle name="Millares 2" xfId="4" xr:uid="{00000000-0005-0000-0000-000002000000}"/>
    <cellStyle name="Millares 2 2" xfId="17" xr:uid="{00000000-0005-0000-0000-000003000000}"/>
    <cellStyle name="Millares 3" xfId="11" xr:uid="{00000000-0005-0000-0000-000004000000}"/>
    <cellStyle name="Millares 4" xfId="15" xr:uid="{00000000-0005-0000-0000-000005000000}"/>
    <cellStyle name="Normal" xfId="0" builtinId="0"/>
    <cellStyle name="Normal 2" xfId="3" xr:uid="{00000000-0005-0000-0000-000007000000}"/>
    <cellStyle name="Normal 2 2" xfId="16" xr:uid="{00000000-0005-0000-0000-000008000000}"/>
    <cellStyle name="Normal 3" xfId="10" xr:uid="{00000000-0005-0000-0000-000009000000}"/>
    <cellStyle name="Normal 4" xfId="14" xr:uid="{00000000-0005-0000-0000-00000A000000}"/>
    <cellStyle name="Porcentaje" xfId="2" builtinId="5"/>
    <cellStyle name="Porcentaje 2" xfId="6" xr:uid="{00000000-0005-0000-0000-00000C000000}"/>
    <cellStyle name="Porcentaje 2 2" xfId="18" xr:uid="{00000000-0005-0000-0000-00000D000000}"/>
    <cellStyle name="Porcentaje 3" xfId="12" xr:uid="{00000000-0005-0000-0000-00000E000000}"/>
    <cellStyle name="SAPBEXHLevel0" xfId="5" xr:uid="{00000000-0005-0000-0000-00000F000000}"/>
    <cellStyle name="SAPBEXHLevel1" xfId="7" xr:uid="{00000000-0005-0000-0000-000010000000}"/>
    <cellStyle name="SAPBEXHLevel2" xfId="8" xr:uid="{00000000-0005-0000-0000-000011000000}"/>
    <cellStyle name="SAPBEXHLevel3" xfId="9" xr:uid="{00000000-0005-0000-0000-000012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85725</xdr:rowOff>
    </xdr:from>
    <xdr:ext cx="2638425" cy="412254"/>
    <xdr:pic>
      <xdr:nvPicPr>
        <xdr:cNvPr id="6" name="Imagen 5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76200</xdr:rowOff>
    </xdr:from>
    <xdr:to>
      <xdr:col>1</xdr:col>
      <xdr:colOff>1390650</xdr:colOff>
      <xdr:row>3</xdr:row>
      <xdr:rowOff>76200</xdr:rowOff>
    </xdr:to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ueducto-my.sharepoint.com/DATOS_CPGomez_DPCI/VariosPlaneamiento/SEGUIMIENTO%202016/08.%20Seguimiento%2031.08.2016/POAI%202016%20PARA%20ARMONIZACI&#211;N_FINAL%2022.07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ueducto-my.sharepoint.com/Users/mlmelo/Documents/A%20R%20C%20H%20I%20V%20O%20S/ARCHIVOS%20DE%20TRABAJO/0_2021%20-%20GASTOS/01_Enero/VIGENCIAS%20FUTURAS/01_EJECUCION%20VIGENCIAS%20FUTURAS_Ene_31_Detalle_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ueducto-my.sharepoint.com/Users/mlmelo/Documents/A%20R%20C%20H%20I%20V%20O%20S/ARCHIVOS%20DE%20TRABAJO/0_2021%20-%20GASTOS/02_Febrero/VIGENCIAS%20FUTURAS/02_EJECUCION%20VIGENCIAS%20FUTURAS_Feb_28_Detal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P%20R%20E%20S%20U%20P%20U%20E%20S%20T%20O\PRESUPUESTO%202005\PRESUPUESTO%20DE%20INGRESOS%20Y%20GASTOS\10%20RESOLUCION%200162%20-%20Marzo%2015%20de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fabio_mari&#241;o\P%20E%20R%20S%20O%20N%20A%20L\2%200%200%205\P%20R%20O%20G%20R%20A%20M%20A%20C%20I%20O%20N\E%20J%20E%20C%20U%20C%20I%20O%20N%20E%20S\10%20OCTUBRE\BASE%20OCTUBRE%20-%2034%20%20RESOLUCION%200821%20-%20Octubre%2026%20de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is%20documentos\Excel\Base%20de%20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BRAS POR PROGRAMA"/>
      <sheetName val="TODOS"/>
      <sheetName val="RE-POAI"/>
      <sheetName val="Bogotá Humana"/>
      <sheetName val="Indicadores"/>
      <sheetName val="Composición"/>
      <sheetName val="RESUMEN"/>
      <sheetName val="INV. DIRECTA"/>
      <sheetName val="CONSOLIDADO"/>
      <sheetName val="$ x Macroproyecto"/>
      <sheetName val="Tablas Cadena de Valor"/>
      <sheetName val="METAS SGI"/>
      <sheetName val="Hoja1"/>
      <sheetName val="Tablas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ACUEDUCTO</v>
          </cell>
          <cell r="C5" t="str">
            <v>ABASTECIMIENTO</v>
          </cell>
          <cell r="E5" t="str">
            <v>EXPANSIÓN</v>
          </cell>
          <cell r="G5" t="str">
            <v>01 - Usaquén</v>
          </cell>
          <cell r="I5" t="str">
            <v>ACUEDUCTO/ ABASTECIMIENTO/ EXPANSIÓN/(7334-1)=&gt;PROGRAMA ESTANDAR (ABASTECIMIENTO)</v>
          </cell>
          <cell r="R5" t="str">
            <v>1-Actividad de proyecto a partir diseños definitivos que podrán generar activos de propiedad planta y equipo y/o activos intangibles para la EAB)</v>
          </cell>
        </row>
        <row r="6">
          <cell r="A6" t="str">
            <v>ALCANTARILLADO SANITARIO</v>
          </cell>
          <cell r="C6" t="str">
            <v>TRATAMIENTO</v>
          </cell>
          <cell r="E6" t="str">
            <v>COMPLEMENTARIA</v>
          </cell>
          <cell r="G6" t="str">
            <v>02 - Chapinero</v>
          </cell>
          <cell r="I6" t="str">
            <v>ACUEDUCTO/ ABASTECIMIENTO/ EXPANSIÓN/(7341-3)=&gt;PLAN DE MANEJO AMBIENTAL</v>
          </cell>
          <cell r="R6" t="str">
            <v>2-Actividad de proyecto relacionada con investigación (antes de diseños definitivos) que podrán generar activos de propiedad planta y equipo y/o activos intangibles para la EAB)</v>
          </cell>
        </row>
        <row r="7">
          <cell r="A7" t="str">
            <v>ALCANTARILLADO PLUVIAL</v>
          </cell>
          <cell r="C7" t="str">
            <v>ALMACENAMIENTO</v>
          </cell>
          <cell r="E7" t="str">
            <v>REHABILITACIÓN</v>
          </cell>
          <cell r="G7" t="str">
            <v>03 - Santa Fe</v>
          </cell>
          <cell r="I7" t="str">
            <v>ACUEDUCTO/ ABASTECIMIENTO/ EXPANSIÓN/(75)=&gt;PARAMOS Y BIODIVERSIDAD</v>
          </cell>
          <cell r="R7" t="str">
            <v>3-Actividad de proyecto con recursos de "Inversión" que no generará a futuro un activo de propiedad planta y equipo para la EAB.</v>
          </cell>
        </row>
        <row r="8">
          <cell r="A8" t="str">
            <v>ALCANTARILLADO COMBINADO</v>
          </cell>
          <cell r="C8" t="str">
            <v>DISTRIBUCION MATRIZ</v>
          </cell>
          <cell r="E8" t="str">
            <v>RENOVACIÓN</v>
          </cell>
          <cell r="G8" t="str">
            <v>04 - San Cristóbal</v>
          </cell>
          <cell r="I8" t="str">
            <v>ACUEDUCTO/ ABASTECIMIENTO/ EXPANSIÓN/(69)=&gt;VARIABILIDAD Y CAMBIO CLIMÁTICO</v>
          </cell>
          <cell r="R8" t="str">
            <v>4-Actividad de proyecto con recursos de "Funcionamiento" que no generará a futuro un activo de propiedad planta y equipo para la EAB</v>
          </cell>
        </row>
        <row r="9">
          <cell r="A9" t="str">
            <v>FORTALECIMIENTO</v>
          </cell>
          <cell r="C9" t="str">
            <v>RED LOCAL ACUEDUCTO</v>
          </cell>
          <cell r="E9" t="str">
            <v>REPOSICIÓN</v>
          </cell>
          <cell r="G9" t="str">
            <v>05 - Usme</v>
          </cell>
          <cell r="I9" t="str">
            <v>ACUEDUCTO/ ABASTECIMIENTO/ EXPANSIÓN/(67)=&gt;PROGRAMA GESTIÓN INTEGRAL DE RIESGOS ASOCIADOS AL SISTEMA HÍDRICO Y ALCANTARILLADO EN EL DISTRITO CAPITAL</v>
          </cell>
          <cell r="R9" t="str">
            <v>5-Actividad de proyecto relacionada con mantenimiento y/o reparación</v>
          </cell>
        </row>
        <row r="10">
          <cell r="C10" t="str">
            <v>DISTRIBUCION SECUNDARIA</v>
          </cell>
          <cell r="E10" t="str">
            <v>MANTENIMIENTO</v>
          </cell>
          <cell r="G10" t="str">
            <v>06 - Tunjuelito</v>
          </cell>
          <cell r="I10" t="str">
            <v>ACUEDUCTO/ ABASTECIMIENTO/ COMPLEMENTARIO/(7334-1)=&gt;PROGRAMA ESTANDAR (ABASTECIMIENTO)</v>
          </cell>
          <cell r="R10" t="str">
            <v>Por definir</v>
          </cell>
        </row>
        <row r="11">
          <cell r="C11" t="str">
            <v>RED LOCAL ALCANTARILLADO SANITARIO</v>
          </cell>
          <cell r="E11" t="str">
            <v>REPARACIÓN</v>
          </cell>
          <cell r="G11" t="str">
            <v>07 - Bosa</v>
          </cell>
          <cell r="I11" t="str">
            <v>ACUEDUCTO/ ABASTECIMIENTO/ COMPLEMENTARIO/(7341-3)=&gt;PLAN DE MANEJO AMBIENTAL</v>
          </cell>
        </row>
        <row r="12">
          <cell r="C12" t="str">
            <v>SECUNDARIO SANITARIO</v>
          </cell>
          <cell r="G12" t="str">
            <v>08 - Kennedy</v>
          </cell>
          <cell r="I12" t="str">
            <v>ACUEDUCTO/ ABASTECIMIENTO/ COMPLEMENTARIO/(75)=&gt;PARAMOS Y BIODIVERSIDAD</v>
          </cell>
        </row>
        <row r="13">
          <cell r="C13" t="str">
            <v>TRONCAL SANITARIO</v>
          </cell>
          <cell r="G13" t="str">
            <v>09 - Fontibón</v>
          </cell>
          <cell r="I13" t="str">
            <v>ACUEDUCTO/ ABASTECIMIENTO/ COMPLEMENTARIO/(69)=&gt;VARIABILIDAD Y CAMBIO CLIMÁTICO</v>
          </cell>
        </row>
        <row r="14">
          <cell r="C14" t="str">
            <v>RED LOCAL ALCANTARILLADO PLUVIAL</v>
          </cell>
          <cell r="G14" t="str">
            <v>10 - Engativá</v>
          </cell>
          <cell r="I14" t="str">
            <v>ACUEDUCTO/ ABASTECIMIENTO/ COMPLEMENTARIO/(67)=&gt;PROGRAMA GESTIÓN INTEGRAL DE RIESGOS ASOCIADOS AL SISTEMA HÍDRICO Y ALCANTARILLADO EN EL DISTRITO CAPITAL</v>
          </cell>
        </row>
        <row r="15">
          <cell r="C15" t="str">
            <v>SECUNDARIO PLUVIAL</v>
          </cell>
          <cell r="G15" t="str">
            <v>11 - Suba</v>
          </cell>
          <cell r="I15" t="str">
            <v>ACUEDUCTO/ ABASTECIMIENTO/ REHABILITACIÓN/(0050-1)=&gt;PROGRAMA ESTANDAR ABASTECIMIENTO</v>
          </cell>
        </row>
        <row r="16">
          <cell r="C16" t="str">
            <v>TRONCAL PLUVIAL</v>
          </cell>
          <cell r="G16" t="str">
            <v>12 - Barrios Unidos</v>
          </cell>
          <cell r="I16" t="str">
            <v>ACUEDUCTO/ ABASTECIMIENTO/ REHABILITACIÓN/(0050-2)=&gt;PLAN DE CONTROL DE PÉRDIDAS</v>
          </cell>
        </row>
        <row r="17">
          <cell r="C17" t="str">
            <v>RED LOCAL ALCANT. PLUVIAL Y SANITARIO</v>
          </cell>
          <cell r="G17" t="str">
            <v>13 - Teusaquillo</v>
          </cell>
          <cell r="I17" t="str">
            <v>ACUEDUCTO/ ABASTECIMIENTO/ REHABILITACIÓN/(7341-3)=&gt;PLAN DE MANEJO AMBIENTAL</v>
          </cell>
        </row>
        <row r="18">
          <cell r="C18" t="str">
            <v>SECUNDARIO PLUVIAL Y SANITARIO</v>
          </cell>
          <cell r="G18" t="str">
            <v>14 - Los Mártires</v>
          </cell>
          <cell r="I18" t="str">
            <v>ACUEDUCTO/ ABASTECIMIENTO/ REHABILITACIÓN/(70-1)=&gt;CENTRO AMPLIADO</v>
          </cell>
        </row>
        <row r="19">
          <cell r="C19" t="str">
            <v>TRONCAL PLUVIAL Y SANITARIO</v>
          </cell>
          <cell r="G19" t="str">
            <v>15 - Antonio Nariño</v>
          </cell>
          <cell r="I19" t="str">
            <v>ACUEDUCTO/ ABASTECIMIENTO/ REHABILITACIÓN/(75)=&gt;PARAMOS Y BIODIVERSIDAD</v>
          </cell>
        </row>
        <row r="20">
          <cell r="C20" t="str">
            <v>FORTALECIMIENTO OPERATIVO</v>
          </cell>
          <cell r="G20" t="str">
            <v>16 - Puente Aranda</v>
          </cell>
          <cell r="I20" t="str">
            <v>ACUEDUCTO/ ABASTECIMIENTO/ REHABILITACIÓN/(69)=&gt;VARIABILIDAD Y CAMBIO CLIMÁTICO</v>
          </cell>
        </row>
        <row r="21">
          <cell r="C21" t="str">
            <v>FORTALECIMIENTO ADMINISTRATIVO</v>
          </cell>
          <cell r="G21" t="str">
            <v>17 - Candelaria</v>
          </cell>
          <cell r="I21" t="str">
            <v>ACUEDUCTO/ ABASTECIMIENTO/ REHABILITACIÓN/(67)=&gt;PROGRAMA GESTIÓN INTEGRAL DE RIESGOS ASOCIADOS AL SISTEMA HÍDRICO Y ALCANTARILLADO EN EL DISTRITO CAPITAL</v>
          </cell>
        </row>
        <row r="22">
          <cell r="G22" t="str">
            <v>18 - Rafael Uribe</v>
          </cell>
          <cell r="I22" t="str">
            <v>ACUEDUCTO/ ABASTECIMIENTO/ RENOVACIÓN/(0050-1)=&gt;PROGRAMA ESTANDAR ABASTECIMIENTO</v>
          </cell>
        </row>
        <row r="23">
          <cell r="G23" t="str">
            <v>19 - Ciudad Bolívar</v>
          </cell>
          <cell r="I23" t="str">
            <v>ACUEDUCTO/ ABASTECIMIENTO/ RENOVACIÓN/(0050-2)=&gt;PLAN DE CONTROL DE PERDIDAS</v>
          </cell>
        </row>
        <row r="24">
          <cell r="G24" t="str">
            <v>20 - Sumapaz</v>
          </cell>
          <cell r="I24" t="str">
            <v>ACUEDUCTO/ ABASTECIMIENTO/ RENOVACIÓN/(7341-3)=&gt;PLAN DE MANEJO AMBIENTAL</v>
          </cell>
        </row>
        <row r="25">
          <cell r="G25" t="str">
            <v>21 - Soacha</v>
          </cell>
          <cell r="I25" t="str">
            <v>ACUEDUCTO/ ABASTECIMIENTO/ RENOVACIÓN/(70-1)=&gt;CENTRO AMPLIADO</v>
          </cell>
        </row>
        <row r="26">
          <cell r="G26" t="str">
            <v>55 - Especial  (varias localidades de Bogotá)</v>
          </cell>
          <cell r="I26" t="str">
            <v>ACUEDUCTO/ ABASTECIMIENTO/ RENOVACIÓN/(75)=&gt;PARAMOS Y BIODIVERSIDAD</v>
          </cell>
        </row>
        <row r="27">
          <cell r="G27" t="str">
            <v>66 - Entidad</v>
          </cell>
          <cell r="I27" t="str">
            <v>ACUEDUCTO/ ABASTECIMIENTO/ RENOVACIÓN/(69)=&gt;VARIABILIDAD Y CAMBIO CLIMÁTICO</v>
          </cell>
        </row>
        <row r="28">
          <cell r="G28" t="str">
            <v>77 - Todo Distrito</v>
          </cell>
          <cell r="I28" t="str">
            <v>ACUEDUCTO/ ABASTECIMIENTO/ RENOVACIÓN/(67)=&gt;PROGRAMA GESTIÓN INTEGRAL DE RIESGOS ASOCIADOS AL SISTEMA HÍDRICO Y ALCANTARILLADO EN EL DISTRITO CAPITAL</v>
          </cell>
        </row>
        <row r="29">
          <cell r="G29" t="str">
            <v>98 - REGIONAL - OTRO MUNICIPIO</v>
          </cell>
          <cell r="I29" t="str">
            <v>ACUEDUCTO/ ABASTECIMIENTO/ REPOSICIÓN/(0050-1)=&gt;PROGRAMA ESTANDAR ABASTECIMIENTO</v>
          </cell>
        </row>
        <row r="30">
          <cell r="G30" t="str">
            <v>BOGOTÁ y SOACHA (en ambos)</v>
          </cell>
          <cell r="I30" t="str">
            <v>ACUEDUCTO/ ABASTECIMIENTO/ REPOSICIÓN/(0050-2)=&gt;PLAN DE CONTROL DE PÉRDIDAS</v>
          </cell>
        </row>
        <row r="31">
          <cell r="I31" t="str">
            <v>ACUEDUCTO/ ABASTECIMIENTO/ REPOSICIÓN/(7341-3)=&gt;PLAN DE MANEJO AMBIENTAL</v>
          </cell>
        </row>
        <row r="32">
          <cell r="I32" t="str">
            <v>ACUEDUCTO/ ABASTECIMIENTO/ REPOSICIÓN/(70-1)=&gt;CENTRO AMPLIADO</v>
          </cell>
        </row>
        <row r="33">
          <cell r="I33" t="str">
            <v>ACUEDUCTO/ ABASTECIMIENTO/ REPOSICIÓN/(75)=&gt;PARAMOS Y BIODIVERSIDAD</v>
          </cell>
        </row>
        <row r="34">
          <cell r="I34" t="str">
            <v>ACUEDUCTO/ ABASTECIMIENTO/ REPOSICIÓN/(69)=&gt; VARIABILIDAD Y CAMBIO CLIMÁTICO</v>
          </cell>
        </row>
        <row r="35">
          <cell r="I35" t="str">
            <v>ACUEDUCTO/ ABASTECIMIENTO/ REPOSICIÓN/(67)=&gt;PROGRAMA GESTIÓN INTEGRAL DE RIESGOS ASOCIADOS AL SISTEMA HÍDRICO Y ALCANTARILLADO EN EL DISTRITO CAPITAL</v>
          </cell>
        </row>
        <row r="36">
          <cell r="I36" t="str">
            <v>ACUEDUCTO/ ABASTECIMIENTO/ MANTENIMIENTO/(1)=&gt;PROGRAMA ESTANDAR (MATRICES Y LOCALES)</v>
          </cell>
        </row>
        <row r="37">
          <cell r="I37" t="str">
            <v>ACUEDUCTO/ ABASTECIMIENTO/ REPARACIÓN/(2)=&gt;PROGRAMA ESTANDAR (MATRICES Y LOCALES)</v>
          </cell>
        </row>
        <row r="38">
          <cell r="I38" t="str">
            <v>ACUEDUCTO/ TRATAMIENTO/ EXPANSIÓN/(7334-1)=&gt;PROGRAMA ESTANDAR (TRATAMIENTO)</v>
          </cell>
        </row>
        <row r="39">
          <cell r="I39" t="str">
            <v>ACUEDUCTO/ TRATAMIENTO/ EXPANSIÓN/(7341-3)=&gt;PLAN DE MANEJO AMBIENTAL</v>
          </cell>
        </row>
        <row r="40">
          <cell r="I40" t="str">
            <v>ACUEDUCTO/ TRATAMIENTO/ EXPANSIÓN/(69)=&gt; VARIABILIDAD Y CAMBIO CLIMÁTICO</v>
          </cell>
        </row>
        <row r="41">
          <cell r="I41" t="str">
            <v>ACUEDUCTO/ TRATAMIENTO/ EXPANSIÓN/(67)=&gt;PROGRAMA GESTIÓN INTEGRAL DE RIESGOS ASOCIADOS AL SISTEMA HÍDRICO Y ALCANTARILLADO EN EL DISTRITO CAPITAL</v>
          </cell>
        </row>
        <row r="42">
          <cell r="I42" t="str">
            <v>ACUEDUCTO/ TRATAMIENTO/ COMPLEMENTARIO/(7334-1)=&gt;PROGRAMA ESTANDAR (TRATAMIENTO)</v>
          </cell>
        </row>
        <row r="43">
          <cell r="I43" t="str">
            <v>ACUEDUCTO/ TRATAMIENTO/ COMPLEMENTARIO/(7341-3)=&gt;PLAN DE MANEJO AMBIENTAL</v>
          </cell>
        </row>
        <row r="44">
          <cell r="I44" t="str">
            <v>ACUEDUCTO/ TRATAMIENTO/ COMPLEMENTARIO/(69)=&gt;VARIABILIDAD Y CAMBIO CLIMÁTICO</v>
          </cell>
        </row>
        <row r="45">
          <cell r="I45" t="str">
            <v>ACUEDUCTO/ TRATAMIENTO/ COMPLEMENTARIO/(67)=&gt;PROGRAMA GESTIÓN INTEGRAL DE RIESGOS ASOCIADOS AL SISTEMA HÍDRICO Y ALCANTARILLADO EN EL DISTRITO CAPITAL</v>
          </cell>
        </row>
        <row r="46">
          <cell r="I46" t="str">
            <v>ACUEDUCTO/ TRATAMIENTO/ REHABILITACIÓN/(0050-1)=&gt;PROGRAMA ESTANDAR ABASTECIMIENTO</v>
          </cell>
        </row>
        <row r="47">
          <cell r="I47" t="str">
            <v>ACUEDUCTO/ TRATAMIENTO/ REHABILITACIÓN/(0050-2)=&gt;PLAN DE CONTROL DE PÉRDIDAS</v>
          </cell>
        </row>
        <row r="48">
          <cell r="I48" t="str">
            <v>ACUEDUCTO/ TRATAMIENTO/ REHABILITACIÓN/(7341-3)=&gt;PLAN DE MANEJO AMBIENTAL</v>
          </cell>
        </row>
        <row r="49">
          <cell r="I49" t="str">
            <v>ACUEDUCTO/ TRATAMIENTO/ REHABILITACIÓN/(70-1)=&gt;CENTRO AMPLIADO</v>
          </cell>
        </row>
        <row r="50">
          <cell r="I50" t="str">
            <v>ACUEDUCTO/ TRATAMIENTO/ REHABILITACIÓN/(69)=&gt;VARIABILIDAD Y CAMBIO CLIMÁTICO</v>
          </cell>
        </row>
        <row r="51">
          <cell r="I51" t="str">
            <v>ACUEDUCTO/ TRATAMIENTO/ REHABILITACIÓN/(67)=&gt;PROGRAMA GESTIÓN INTEGRAL DE RIESGOS ASOCIADOS AL SISTEMA HÍDRICO Y ALCANTARILLADO EN EL DISTRITO CAPITAL</v>
          </cell>
        </row>
        <row r="52">
          <cell r="I52" t="str">
            <v>ACUEDUCTO/ TRATAMIENTO/ RENOVACIÓN/(0050-1)=&gt;PROGRAMA ESTANDAR TRATAMIENTO</v>
          </cell>
        </row>
        <row r="53">
          <cell r="I53" t="str">
            <v>ACUEDUCTO/ TRATAMIENTO/ RENOVACIÓN/(0050-2)=&gt;PLAN DE CONTROL DE PÉRDIDAS</v>
          </cell>
        </row>
        <row r="54">
          <cell r="I54" t="str">
            <v>ACUEDUCTO/ TRATAMIENTO/ RENOVACIÓN/(7341-3)=&gt;PLAN DE MANEJO AMBIENTAL</v>
          </cell>
        </row>
        <row r="55">
          <cell r="I55" t="str">
            <v>ACUEDUCTO/ TRATAMIENTO/ RENOVACIÓN/(70-1)=&gt;CENTRO AMPLIADO</v>
          </cell>
        </row>
        <row r="56">
          <cell r="I56" t="str">
            <v>ACUEDUCTO/ TRATAMIENTO/ RENOVACIÓN/(69)=&gt;VARIABILIDAD Y CAMBIO CLIMÁTICO</v>
          </cell>
        </row>
        <row r="57">
          <cell r="I57" t="str">
            <v>ACUEDUCTO/ TRATAMIENTO/ RENOVACIÓN/(67)=&gt;PROGRAMA GESTIÓN INTEGRAL DE RIESGOS ASOCIADOS AL SISTEMA HÍDRICO Y ALCANTARILLADO EN EL DISTRITO CAPITAL</v>
          </cell>
        </row>
        <row r="58">
          <cell r="I58" t="str">
            <v>ACUEDUCTO/ TRATAMIENTO/ REPOSICIÓN/(0050-1)=&gt;PROGRAMA ESTANDAR TRATAMIENTO</v>
          </cell>
        </row>
        <row r="59">
          <cell r="I59" t="str">
            <v>ACUEDUCTO/ TRATAMIENTO/ REPOSICIÓN/(0050-2)=&gt;PLAN DE CONTROL DE PÉRDIDAS</v>
          </cell>
        </row>
        <row r="60">
          <cell r="I60" t="str">
            <v>ACUEDUCTO/ TRATAMIENTO/ REPOSICIÓN/(7341-3)=&gt;PLAN DE MANEJO AMBIENTAL</v>
          </cell>
        </row>
        <row r="61">
          <cell r="I61" t="str">
            <v>ACUEDUCTO/ TRATAMIENTO/ REPOSICIÓN/(70-1)=&gt;CENTRO AMPLIADO</v>
          </cell>
        </row>
        <row r="62">
          <cell r="I62" t="str">
            <v>ACUEDUCTO/ TRATAMIENTO/ REPOSICIÓN/(67)=&gt;PROGRAMA GESTIÓN INTEGRAL DE RIESGOS ASOCIADOS AL SISTEMA HÍDRICO Y ALCANTARILLADO EN EL DISTRITO CAPITAL</v>
          </cell>
        </row>
        <row r="63">
          <cell r="I63" t="str">
            <v>ACUEDUCTO/ TRATAMIENTO/ MANTENIMIENTO/(1)=&gt;PROGRAMA ESTANDAR (MATRICES Y LOCALES)</v>
          </cell>
        </row>
        <row r="64">
          <cell r="I64" t="str">
            <v>ACUEDUCTO/ TRATAMIENTO/ REPARACIÓN/(2)=&gt;PROGRAMA ESTANDAR</v>
          </cell>
        </row>
        <row r="65">
          <cell r="I65" t="str">
            <v>ACUEDUCTO/ ALMACENAMIENTO/ EXPANSIÓN/(7334-1)=&gt;PROGRAMA ESTANDAR (ALMACENAMIENTO)</v>
          </cell>
        </row>
        <row r="66">
          <cell r="I66" t="str">
            <v>ACUEDUCTO/ ALMACENAMIENTO/ EXPANSIÓN/(7341-3)=&gt;PLAN DE MANEJO AMBIENTAL</v>
          </cell>
        </row>
        <row r="67">
          <cell r="I67" t="str">
            <v>ACUEDUCTO/ ALMACENAMIENTO/ EXPANSIÓN/(70-1)=&gt;CENTRO AMPLIADO</v>
          </cell>
        </row>
        <row r="68">
          <cell r="I68" t="str">
            <v>ACUEDUCTO/ ALMACENAMIENTO/ EXPANSIÓN/(67)=&gt;PROGRAMA GESTIÓN INTEGRAL DE RIESGOS ASOCIADOS AL SISTEMA HÍDRICO Y ALCANTARILLADO EN EL DISTRITO CAPITAL</v>
          </cell>
        </row>
        <row r="69">
          <cell r="I69" t="str">
            <v>ACUEDUCTO/ ALMACENAMIENTO/ COMPLEMENTARIO/(7334-1)=&gt;PROGRAMA ESTANDAR (ALMACENAMIENTO)</v>
          </cell>
        </row>
        <row r="70">
          <cell r="I70" t="str">
            <v>ACUEDUCTO/ ALMACENAMIENTO/ COMPLEMENTARIO/(7341-3)=&gt;PLAN DE MANEJO AMBIENTAL</v>
          </cell>
        </row>
        <row r="71">
          <cell r="I71" t="str">
            <v>ACUEDUCTO/ ALMACENAMIENTO/ COMPLEMENTARIO/(67)=&gt;PROGRAMA GESTIÓN INTEGRAL DE RIESGOS ASOCIADOS AL SISTEMA HÍDRICO Y ALCANTARILLADO EN EL DISTRITO CAPITAL</v>
          </cell>
        </row>
        <row r="72">
          <cell r="I72" t="str">
            <v>ACUEDUCTO/ ALMACENAMIENTO/ REHABILITACIÓN/(0050-1)=&gt;PROGRAMA ESTANDAR ALMACENAMIENTO</v>
          </cell>
        </row>
        <row r="73">
          <cell r="I73" t="str">
            <v>ACUEDUCTO/ ALMACENAMIENTO/ REHABILITACIÓN/(0050-2)=&gt;PLAN DE CONTROL DE PÉRDIDAS</v>
          </cell>
        </row>
        <row r="74">
          <cell r="I74" t="str">
            <v>ACUEDUCTO/ ALMACENAMIENTO/ REHABILITACIÓN/(7341-3)=&gt;PLAN DE MANEJO AMBIENTAL</v>
          </cell>
        </row>
        <row r="75">
          <cell r="I75" t="str">
            <v>ACUEDUCTO/ ALMACENAMIENTO/ REHABILITACIÓN/(70-1)=&gt;CENTRO AMPLIADO</v>
          </cell>
        </row>
        <row r="76">
          <cell r="I76" t="str">
            <v>ACUEDUCTO/ ALMACENAMIENTO/ REHABILITACIÓN/(67)=&gt;PROGRAMA GESTIÓN INTEGRAL DE RIESGOS ASOCIADOS AL SISTEMA HÍDRICO Y ALCANTARILLADO EN EL DISTRITO CAPITAL</v>
          </cell>
        </row>
        <row r="77">
          <cell r="I77" t="str">
            <v>ACUEDUCTO/ ALMACENAMIENTO/ RENOVACIÓN/(0050-1)=&gt;PROGRAMA ESTANDAR ALMACENAMIENTO)</v>
          </cell>
        </row>
        <row r="78">
          <cell r="I78" t="str">
            <v>ACUEDUCTO/ ALMACENAMIENTO/ RENOVACIÓN/(0050-2)=&gt;PLAN DE CONTROL DE PÉRDIDAS</v>
          </cell>
        </row>
        <row r="79">
          <cell r="I79" t="str">
            <v>ACUEDUCTO/ ALMACENAMIENTO/ RENOVACIÓN/(7341-3)=&gt;PLAN DE MANEJO AMBIENTAL</v>
          </cell>
        </row>
        <row r="80">
          <cell r="I80" t="str">
            <v>ACUEDUCTO/ ALMACENAMIENTO/ RENOVACIÓN/(67)=&gt;PROGRAMA GESTIÓN INTEGRAL DE RIESGOS ASOCIADOS AL SISTEMA HÍDRICO Y ALCANTARILLADO EN EL DISTRITO CAPITAL</v>
          </cell>
        </row>
        <row r="81">
          <cell r="I81" t="str">
            <v>ACUEDUCTO/ ALMACENAMIENTO/ REPOSICIÓN/(0050-1)=&gt;PROGRAMA ESTANDAR ALMACENAMIENTO</v>
          </cell>
        </row>
        <row r="82">
          <cell r="I82" t="str">
            <v>ACUEDUCTO/ ALMACENAMIENTO/ REPOSICIÓN/(0050-2)=&gt;PLAN DE CONTROL DE PÉRDIDAS</v>
          </cell>
        </row>
        <row r="83">
          <cell r="I83" t="str">
            <v>ACUEDUCTO/ ALMACENAMIENTO/ REPOSICIÓN/(7341-3)=&gt;PLAN DE MANEJO AMBIENTAL</v>
          </cell>
        </row>
        <row r="84">
          <cell r="I84" t="str">
            <v>ACUEDUCTO/ ALMACENAMIENTO/ REPOSICIÓN/(70-1)=&gt;CENTRO AMPLIADO</v>
          </cell>
        </row>
        <row r="85">
          <cell r="I85" t="str">
            <v>ACUEDUCTO/ ALMACENAMIENTO/ REPOSICIÓN/(69)=&gt;VARIABILIDAD Y CAMBIO CLIMÁTICO</v>
          </cell>
        </row>
        <row r="86">
          <cell r="I86" t="str">
            <v>ACUEDUCTO/ ALMACENAMIENTO/ REPOSICIÓN/(67)=&gt;PROGRAMA GESTIÓN INTEGRAL DE RIESGOS ASOCIADOS AL SISTEMA HÍDRICO Y ALCANTARILLADO EN EL DISTRITO CAPITAL</v>
          </cell>
        </row>
        <row r="87">
          <cell r="I87" t="str">
            <v>ACUEDUCTO/ ALMACENAMIENTO/ MANTENIMIENTO/(1)=&gt;PROGRAMA ESTANDAR (MATRICES Y LOCALES)</v>
          </cell>
        </row>
        <row r="88">
          <cell r="I88" t="str">
            <v>ACUEDUCTO/ ALMACENAMIENTO/ REPARACIÓN/(2)=&gt;PROGRAMA ESTANDAR (MATRICES Y LOCALES)</v>
          </cell>
        </row>
        <row r="89">
          <cell r="I89" t="str">
            <v>ACUEDUCTO/ DISTRIBUCIÓN MATRIZ/ EXPANSIÓN/(7334-1)=&gt;PROGRAMA ESTANDAR (REDES MATRICES)</v>
          </cell>
        </row>
        <row r="90">
          <cell r="I90" t="str">
            <v>ACUEDUCTO/ DISTRIBUCIÓN MATRIZ/ EXPANSIÓN/(7334-2)=&gt;PLAN DE CONTROL DE PÉRDIDAS</v>
          </cell>
        </row>
        <row r="91">
          <cell r="I91" t="str">
            <v>ACUEDUCTO/ DISTRIBUCIÓN MATRIZ/ EXPANSIÓN/(68)=&gt;REDES ASOCIADAS A INFRAESTRUCTURA VIAL</v>
          </cell>
        </row>
        <row r="92">
          <cell r="I92" t="str">
            <v>ACUEDUCTO/ DISTRIBUCIÓN MATRIZ/ EXPANSIÓN/(70-1)=&gt;CENTRO AMPLIADO</v>
          </cell>
        </row>
        <row r="93">
          <cell r="I93" t="str">
            <v>ACUEDUCTO/ DISTRIBUCIÓN MATRIZ/ EXPANSIÓN/(69)=&gt;VARIABILIDAD Y CAMBIO CLIMÁTICO</v>
          </cell>
        </row>
        <row r="94">
          <cell r="I94" t="str">
            <v>ACUEDUCTO/ DISTRIBUCIÓN MATRIZ/ EXPANSIÓN/(67)=&gt;PROGRAMA GESTIÓN INTEGRAL DE RIESGOS ASOCIADOS AL SISTEMA HÍDRICO Y ALCANTARILLADO EN EL DISTRITO CAPITAL</v>
          </cell>
        </row>
        <row r="95">
          <cell r="I95" t="str">
            <v>ACUEDUCTO/ DISTRIBUCIÓN MATRIZ/ COMPLEMENTARIO/(7334-1)=&gt;PROGRAMA ESTANDAR (REDES MATRICES)</v>
          </cell>
        </row>
        <row r="96">
          <cell r="I96" t="str">
            <v>ACUEDUCTO/ DISTRIBUCIÓN MATRIZ/ COMPLEMENTARIO/(7334-2)=&gt;PLAN DE CONTROL DE PÉRDIDAS</v>
          </cell>
        </row>
        <row r="97">
          <cell r="I97" t="str">
            <v>ACUEDUCTO/ DISTRIBUCIÓN MATRIZ/ COMPLEMENTARIO/(68)=&gt;REDES ASOCIADAS A INFRAESTRUCTURA VIAL</v>
          </cell>
        </row>
        <row r="98">
          <cell r="I98" t="str">
            <v>ACUEDUCTO/ DISTRIBUCIÓN MATRIZ/ COMPLEMENTARIO/(70-1)=&gt;CENTRO AMPLIADO</v>
          </cell>
        </row>
        <row r="99">
          <cell r="I99" t="str">
            <v>ACUEDUCTO/ DISTRIBUCIÓN MATRIZ/ COMPLEMENTARIO/(69)=&gt;VARIABILIDAD Y CAMBIO CLIMÁTICO</v>
          </cell>
        </row>
        <row r="100">
          <cell r="I100" t="str">
            <v>ACUEDUCTO/ DISTRIBUCIÓN MATRIZ/ COMPLEMENTARIO/(67)=&gt;PROGRAMA GESTIÓN INTEGRAL DE RIESGOS ASOCIADOS AL SISTEMA HÍDRICO Y ALCANTARILLADO EN EL DISTRITO CAPITAL</v>
          </cell>
        </row>
        <row r="101">
          <cell r="I101" t="str">
            <v>ACUEDUCTO/ DISTRIBUCIÓN MATRIZ/ REHABILITACIÓN/(0050-1)=&gt;PROGRAMA ESTANDAR RED MATRIZ</v>
          </cell>
        </row>
        <row r="102">
          <cell r="I102" t="str">
            <v>ACUEDUCTO/ DISTRIBUCIÓN MATRIZ/ REHABILITACIÓN/(0050-2)=&gt;PLAN DE CONTROL DE PÉRDIDAS</v>
          </cell>
        </row>
        <row r="103">
          <cell r="I103" t="str">
            <v>ACUEDUCTO/ DISTRIBUCIÓN MATRIZ/ REHABILITACIÓN/(68)=&gt;REDES ASOCIADAS A INFRAESTRUCTURA VIAL</v>
          </cell>
        </row>
        <row r="104">
          <cell r="I104" t="str">
            <v>ACUEDUCTO/ DISTRIBUCIÓN MATRIZ/ REHABILITACIÓN/(70-1)=&gt;CENTRO AMPLIADO</v>
          </cell>
        </row>
        <row r="105">
          <cell r="I105" t="str">
            <v>ACUEDUCTO/ DISTRIBUCIÓN MATRIZ/ REHABILITACIÓN/(69)=&gt;VARIABILIDAD Y CAMBIO CLIMÁTICO</v>
          </cell>
        </row>
        <row r="106">
          <cell r="I106" t="str">
            <v>ACUEDUCTO/ DISTRIBUCIÓN MATRIZ/ REHABILITACIÓN/(67)=&gt;PROGRAMA GESTIÓN INTEGRAL DE RIESGOS ASOCIADOS AL SISTEMA HÍDRICO Y ALCANTARILLADO EN EL DISTRITO CAPITAL</v>
          </cell>
        </row>
        <row r="107">
          <cell r="I107" t="str">
            <v>ACUEDUCTO/ DISTRIBUCIÓN MATRIZ/ RENOVACIÓN/(0050-1)=&gt;PROGRAMA ESTANDAR RED MATRIZ</v>
          </cell>
        </row>
        <row r="108">
          <cell r="I108" t="str">
            <v>ACUEDUCTO/ DISTRIBUCIÓN MATRIZ/ RENOVACIÓN/(0050-2)=&gt;PLAN DE CONTROL DE PÉRDIDAS</v>
          </cell>
        </row>
        <row r="109">
          <cell r="I109" t="str">
            <v>ACUEDUCTO/ DISTRIBUCIÓN MATRIZ/ RENOVACIÓN/(68)=&gt;REDES ASOCIADAS A INFRAESTRUCTURA VIAL</v>
          </cell>
        </row>
        <row r="110">
          <cell r="I110" t="str">
            <v>ACUEDUCTO/ DISTRIBUCIÓN MATRIZ/ RENOVACIÓN/(69)=&gt;VARIABILIDAD Y CAMBIO CLIMÁTICO</v>
          </cell>
        </row>
        <row r="111">
          <cell r="I111" t="str">
            <v>ACUEDUCTO/ DISTRIBUCIÓN MATRIZ/ RENOVACIÓN/(70-1)=&gt;CENTRO AMPLIADO</v>
          </cell>
        </row>
        <row r="112">
          <cell r="I112" t="str">
            <v>ACUEDUCTO/ DISTRIBUCIÓN MATRIZ/ RENOVACIÓN/(67)=&gt;PROGRAMA GESTIÓN INTEGRAL DE RIESGOS ASOCIADOS AL SISTEMA HÍDRICO Y ALCANTARILLADO EN EL DISTRITO CAPITAL</v>
          </cell>
        </row>
        <row r="113">
          <cell r="I113" t="str">
            <v>ACUEDUCTO/ DISTRIBUCIÓN MATRIZ/ REPOSICIÓN/(0050-1)=&gt;PROGRAMA ESTANDAR RED MATRIZ</v>
          </cell>
        </row>
        <row r="114">
          <cell r="I114" t="str">
            <v>ACUEDUCTO/ DISTRIBUCIÓN MATRIZ/ REPOSICIÓN/(0050-2)=&gt;PLAN DE CONTROL DE PÉRDIDAS</v>
          </cell>
        </row>
        <row r="115">
          <cell r="I115" t="str">
            <v>ACUEDUCTO/ DISTRIBUCIÓN MATRIZ/ REPOSICIÓN/(68)=&gt;REDES ASOCIADAS A INFRAESTRUCTURA VIAL</v>
          </cell>
        </row>
        <row r="116">
          <cell r="I116" t="str">
            <v>ACUEDUCTO/ DISTRIBUCIÓN MATRIZ/ REPOSICIÓN/(70-1)=&gt;CENTRO AMPLIADO</v>
          </cell>
        </row>
        <row r="117">
          <cell r="I117" t="str">
            <v>ACUEDUCTO/ DISTRIBUCIÓN MATRIZ/ REPOSICIÓN/(69)=&gt;VARIABILIDAD Y CAMBIO CLIMÁTICO</v>
          </cell>
        </row>
        <row r="118">
          <cell r="I118" t="str">
            <v>ACUEDUCTO/ DISTRIBUCIÓN MATRIZ/ REPOSICIÓN/(67)=&gt;PROGRAMA GESTIÓN INTEGRAL DE RIESGOS ASOCIADOS AL SISTEMA HÍDRICO Y ALCANTARILLADO EN EL DISTRITO CAPITAL</v>
          </cell>
        </row>
        <row r="119">
          <cell r="I119" t="str">
            <v>ACUEDUCTO/ DISTRIBUCIÓN MATRIZ/ MANTENIMIENTO/(1)=&gt;PROGRAMA ESTANDAR (MATRICES Y LOCALES)</v>
          </cell>
        </row>
        <row r="120">
          <cell r="I120" t="str">
            <v>ACUEDUCTO/ DISTRIBUCIÓN MATRIZ/ REPARACIÓN/(2)=&gt;PROGRAMA ESTANDAR (MATRICES Y LOCALES)</v>
          </cell>
        </row>
        <row r="121">
          <cell r="I121" t="str">
            <v>ACUEDUCTO/ RED LOCAL/ EXPANSIÓN/(7334-1)=&gt;PROGRAMA ESTANDAR (LOCALES)</v>
          </cell>
        </row>
        <row r="122">
          <cell r="I122" t="str">
            <v>ACUEDUCTO/ RED LOCAL/ EXPANSIÓN/(7334-2)=&gt;PLAN DE CONTROL DE PÉRDIDAS (REDES LOCALES)</v>
          </cell>
        </row>
        <row r="123">
          <cell r="I123" t="str">
            <v>ACUEDUCTO/ RED LOCAL/ EXPANSIÓN/(68)=&gt;REDES ASOCIADAS A INFRAESTRUCTURA VIAL</v>
          </cell>
        </row>
        <row r="124">
          <cell r="I124" t="str">
            <v>ACUEDUCTO/ RED LOCAL/ EXPANSIÓN/(70-1)=&gt;CENTRO AMPLIADO</v>
          </cell>
        </row>
        <row r="125">
          <cell r="I125" t="str">
            <v>ACUEDUCTO/ RED LOCAL/ EXPANSIÓN/(67)=&gt;PROGRAMA GESTIÓN INTEGRAL DE RIESGOS ASOCIADOS AL SISTEMA HÍDRICO Y ALCANTARILLADO EN EL DISTRITO CAPITAL</v>
          </cell>
        </row>
        <row r="126">
          <cell r="I126" t="str">
            <v>ACUEDUCTO/ RED LOCAL/ COMPLEMENTARIO/(7334-1)=&gt;PROGRAMA ESTANDAR (REDES LOCALES)</v>
          </cell>
        </row>
        <row r="127">
          <cell r="I127" t="str">
            <v>ACUEDUCTO/ RED LOCAL/ COMPLEMENTARIO/(7334-2)=&gt;PLAN DE CONTROL DE PÉRDIDAS (REDES LOCALES)</v>
          </cell>
        </row>
        <row r="128">
          <cell r="I128" t="str">
            <v>ACUEDUCTO/ RED LOCAL/ COMPLEMENTARIO/(68)=&gt;REDES ASOCIADAS A INFRAESTRUCTURA VIAL</v>
          </cell>
        </row>
        <row r="129">
          <cell r="I129" t="str">
            <v>ACUEDUCTO/ RED LOCAL/ COMPLEMENTARIO/(70-1)=&gt;CENTRO AMPLIADO</v>
          </cell>
        </row>
        <row r="130">
          <cell r="I130" t="str">
            <v>ACUEDUCTO/ RED LOCAL/ COMPLEMENTARIO/(67)=&gt;PROGRAMA GESTIÓN INTEGRAL DE RIESGOS ASOCIADOS AL SISTEMA HÍDRICO Y ALCANTARILLADO EN EL DISTRITO CAPITAL</v>
          </cell>
        </row>
        <row r="131">
          <cell r="I131" t="str">
            <v>ACUEDUCTO/ RED LOCAL/ REHABILITACIÓN/(0050-1)=&gt;PROGRAMA ESTANDAR REDES LOCALES</v>
          </cell>
        </row>
        <row r="132">
          <cell r="I132" t="str">
            <v>ACUEDUCTO/ RED LOCAL/ REHABILITACIÓN/(0050-2)=&gt;PLAN DE CONTROL DE PÉRDIDAS REDES LOCALES</v>
          </cell>
        </row>
        <row r="133">
          <cell r="I133" t="str">
            <v>ACUEDUCTO/ RED LOCAL/ REHABILITACIÓN/(68)=&gt;REDES ASOCIADAS A INFRAESTRUCTURA VIAL</v>
          </cell>
        </row>
        <row r="134">
          <cell r="I134" t="str">
            <v>ACUEDUCTO/ RED LOCAL/ REHABILITACIÓN/(70-1)=&gt;CENTRO AMPLIADO</v>
          </cell>
        </row>
        <row r="135">
          <cell r="I135" t="str">
            <v>ACUEDUCTO/ RED LOCAL/ REHABILITACIÓN/(67)=&gt; PROGRAMA GESTIÓN INTEGRAL DE RIESGOS ASOCIADOS AL SISTEMA HÍDRICO Y ALCANTARILLADO EN EL DISTRITO CAPITAL</v>
          </cell>
        </row>
        <row r="136">
          <cell r="I136" t="str">
            <v>ACUEDUCTO/ RED LOCAL/ RENOVACIÓN/(0050-1)=&gt;PROGRAMA ESTANDAR REDES LOCALES</v>
          </cell>
        </row>
        <row r="137">
          <cell r="I137" t="str">
            <v>ACUEDUCTO/ RED LOCAL/ RENOVACIÓN/(0050-2)=&gt;PLAN DE CONTROL DE PÉRDIDAS REDES LOCALES</v>
          </cell>
        </row>
        <row r="138">
          <cell r="I138" t="str">
            <v>ACUEDUCTO/ RED LOCAL/ RENOVACIÓN/(68)=&gt;REDES ASOCIADAS A INFRAESTRUCTURA VIAL</v>
          </cell>
        </row>
        <row r="139">
          <cell r="I139" t="str">
            <v>ACUEDUCTO/ RED LOCAL/ RENOVACIÓN/(70-1)=&gt;CENTRO AMPLIADO</v>
          </cell>
        </row>
        <row r="140">
          <cell r="I140" t="str">
            <v>ACUEDUCTO/ RED LOCAL/ RENOVACIÓN/(67)=&gt;PROGRAMA GESTIÓN INTEGRAL DE RIESGOS ASOCIADOS AL SISTEMA HÍDRICO Y ALCANTARILLADO EN EL DISTRITO CAPITAL</v>
          </cell>
        </row>
        <row r="141">
          <cell r="I141" t="str">
            <v>ACUEDUCTO/ RED LOCAL/ REPOSICIÓN/(0050-1)=&gt;PROGRAMA ESTANDAR REDES LOCALES</v>
          </cell>
        </row>
        <row r="142">
          <cell r="I142" t="str">
            <v>ACUEDUCTO/ RED LOCAL/ REPOSICIÓN/(0050-2)=&gt;PLAN DE CONTROL DE PÉRDIDAS REDES LOCALES</v>
          </cell>
        </row>
        <row r="143">
          <cell r="I143" t="str">
            <v>ACUEDUCTO/ RED LOCAL/ REPOSICIÓN/(68)=&gt;REDES ASOCIADAS A INFRAESTRUCTURA VIAL</v>
          </cell>
        </row>
        <row r="144">
          <cell r="I144" t="str">
            <v>ACUEDUCTO/ RED LOCAL/ REPOSICIÓN/(70-1)=&gt;CENTRO AMPLIADO</v>
          </cell>
        </row>
        <row r="145">
          <cell r="I145" t="str">
            <v>ACUEDUCTO/ RED LOCAL/ REPOSICIÓN/(67)=&gt;PROGRAMA GESTIÓN INTEGRAL DE RIESGOS ASOCIADOS AL SISTEMA HÍDRICO Y ALCANTARILLADO EN EL DISTRITO CAPITAL</v>
          </cell>
        </row>
        <row r="146">
          <cell r="I146" t="str">
            <v xml:space="preserve">ACUEDUCTO/ RED LOCAL/ MANTENIMIENTO/(1)=&gt;PROGRAMA ESTANDAR (MATRICES Y LOCALES) </v>
          </cell>
        </row>
        <row r="147">
          <cell r="I147" t="str">
            <v>ACUEDUCTO/ RED LOCAL/ REPARACIÓN/(2)=&gt;PROGRAMA ESTANDAR (MATRICES Y LOCALES)</v>
          </cell>
        </row>
        <row r="148">
          <cell r="I148" t="str">
            <v xml:space="preserve"> RED LOCAL SANITARIO/ EXPANSIÓN/(7341-1)=&gt;ADECUACIÓN HIDRÁULICA DE HUMEDALES, QUEBRADAS Y RÍOS</v>
          </cell>
        </row>
        <row r="149">
          <cell r="I149" t="str">
            <v xml:space="preserve"> RED LOCAL SANITARIO/ EXPANSIÓN/(0021-2)=&gt;INTERCEPTORES Ó INTERVENCIONES REDES LOCALES</v>
          </cell>
        </row>
        <row r="150">
          <cell r="I150" t="str">
            <v xml:space="preserve"> RED LOCAL SANITARIO/ EXPANSIÓN/(68)=&gt;REDES ASOCIADAS A INFRAESTRUCTURA VIAL</v>
          </cell>
        </row>
        <row r="151">
          <cell r="I151" t="str">
            <v xml:space="preserve"> RED LOCAL SANITARIO/ EXPANSIÓN/(70-2)=&gt;CENTRO AMPLIADO</v>
          </cell>
        </row>
        <row r="152">
          <cell r="I152" t="str">
            <v xml:space="preserve"> RED LOCAL SANITARIO/ EXPANSIÓN/(67)=&gt;PROGRAMA GESTIÓN INTEGRAL DE RIESGOS ASOCIADOS AL SISTEMA HÍDRICO Y ALCANTARILLADO EN EL DISTRITO CAPITAL</v>
          </cell>
        </row>
        <row r="153">
          <cell r="I153" t="str">
            <v xml:space="preserve"> RED LOCAL SANITARIO/ COMPLEMENTARIO/(7341-1)=&gt;ADECUACIÓN HIDRÁULICA DE HUMEDALES, QUEBRADAS Y RÍOS</v>
          </cell>
        </row>
        <row r="154">
          <cell r="I154" t="str">
            <v xml:space="preserve"> RED LOCAL SANITARIO/ COMPLEMENTARIO/(0021-2)=&gt;INTERCEPTORES Ó INTERVENCIONES REDES LOCALES</v>
          </cell>
        </row>
        <row r="155">
          <cell r="I155" t="str">
            <v xml:space="preserve"> RED LOCAL SANITARIO/ COMPLEMENTARIO/(68)=&gt;REDES ASOCIADAS A INFRAESTRUCTURA VIAL</v>
          </cell>
        </row>
        <row r="156">
          <cell r="I156" t="str">
            <v xml:space="preserve"> RED LOCAL SANITARIO/ COMPLEMENTARIO/(70-2)=&gt;CENTRO AMPLIADO</v>
          </cell>
        </row>
        <row r="157">
          <cell r="I157" t="str">
            <v xml:space="preserve"> RED LOCAL SANITARIO/ COMPLEMENTARIO/(67)=&gt;PROGRAMA GESTIÓN INTEGRAL DE RIESGOS ASOCIADOS AL SISTEMA HÍDRICO Y ALCANTARILLADO EN EL DISTRITO CAPITAL</v>
          </cell>
        </row>
        <row r="158">
          <cell r="I158" t="str">
            <v xml:space="preserve"> RED LOCAL SANITARIO/ REHABILITACIÓN/(7341-1)=&gt;ADECUACIÓN HIDRÁULICA DE HUMEDALES, QUEBRADAS Y RÍOS</v>
          </cell>
        </row>
        <row r="159">
          <cell r="I159" t="str">
            <v xml:space="preserve"> RED LOCAL SANITARIO/ REHABILITACIÓN/(0051-2)=&gt;INTERCEPTORES Ó INTERVENCIONES EN REDES LOCALES</v>
          </cell>
        </row>
        <row r="160">
          <cell r="I160" t="str">
            <v xml:space="preserve"> RED LOCAL SANITARIO/ REHABILITACIÓN/(68)=&gt;REDES ASOCIADAS A INFRAESTRUCTURA VIAL</v>
          </cell>
        </row>
        <row r="161">
          <cell r="I161" t="str">
            <v xml:space="preserve"> RED LOCAL SANITARIO/ REHABILITACIÓN/(70-2)=&gt;CENTRO AMPLIADO</v>
          </cell>
        </row>
        <row r="162">
          <cell r="I162" t="str">
            <v xml:space="preserve"> RED LOCAL SANITARIO/ REHABILITACIÓN/(67)=&gt;PROGRAMA GESTIÓN INTEGRAL DE RIESGOS ASOCIADOS AL SISTEMA HÍDRICO Y ALCANTARILLADO EN EL DISTRITO CAPITAL</v>
          </cell>
        </row>
        <row r="163">
          <cell r="I163" t="str">
            <v xml:space="preserve"> RED LOCAL SANITARIO/ RENOVACIÓN/(7341-1)=&gt;ADECUACIÓN HIDRÁULICA DE HUMEDALES, QUEBRADAS Y RÍOS</v>
          </cell>
        </row>
        <row r="164">
          <cell r="I164" t="str">
            <v xml:space="preserve"> RED LOCAL SANITARIO/ RENOVACIÓN/(0051-2)=&gt;INTERCEPTORES Ó INTERVENCIONES EN REDES LOCALES</v>
          </cell>
        </row>
        <row r="165">
          <cell r="I165" t="str">
            <v xml:space="preserve"> RED LOCAL SANITARIO/ RENOVACIÓN/(68)=&gt;REDES ASOCIADAS A INFRAESTRUCTURA VIAL</v>
          </cell>
        </row>
        <row r="166">
          <cell r="I166" t="str">
            <v xml:space="preserve"> RED LOCAL SANITARIO/ RENOVACIÓN/(70-2)=&gt; CENTRO AMPLIADO</v>
          </cell>
        </row>
        <row r="167">
          <cell r="I167" t="str">
            <v xml:space="preserve"> RED LOCAL SANITARIO/ RENOVACIÓN/(67)=&gt;PROGRAMA GESTIÓN INTEGRAL DE RIESGOS ASOCIADOS AL SISTEMA HÍDRICO Y ALCANTARILLADO EN EL DISTRITO CAPITAL</v>
          </cell>
        </row>
        <row r="168">
          <cell r="I168" t="str">
            <v xml:space="preserve"> RED LOCAL SANITARIO/ REPOSICIÓN/(7341-1)=&gt;ADECUACIÓN HIDRÁULICA DE HUMEDALES, QUEBRADAS Y RÍOS</v>
          </cell>
        </row>
        <row r="169">
          <cell r="I169" t="str">
            <v xml:space="preserve"> RED LOCAL SANITARIO/ REPOSICIÓN/(0051-2)=&gt;INTERCEPTORES Ó INTERVENCIONES EN REDES LOCALES</v>
          </cell>
        </row>
        <row r="170">
          <cell r="I170" t="str">
            <v xml:space="preserve"> RED LOCAL SANITARIO/ REPOSICIÓN/(68)=&gt;REDES ASOCIADAS A INFRAESTRUCTURA VIAL</v>
          </cell>
        </row>
        <row r="171">
          <cell r="I171" t="str">
            <v xml:space="preserve"> RED LOCAL SANITARIO/ REPOSICIÓN/(70-2)=&gt;CENTRO AMPLIADO</v>
          </cell>
        </row>
        <row r="172">
          <cell r="I172" t="str">
            <v xml:space="preserve"> RED LOCAL SANITARIO/ REPOSICIÓN/(67)=&gt;PROGRAMA GESTIÓN INTEGRAL DE RIESGOS ASOCIADOS AL SISTEMA HÍDRICO Y ALCANTARILLADO EN EL DISTRITO CAPITAL</v>
          </cell>
        </row>
        <row r="173">
          <cell r="I173" t="str">
            <v xml:space="preserve"> RED LOCAL SANITARIO/ MANTENIMIENTO/(1)=&gt;INTERCEPTORES Ó INTERVENCIONES EN REDES TRONCALES,SECUNDARIAS Ó LOCALES</v>
          </cell>
        </row>
        <row r="174">
          <cell r="I174" t="str">
            <v xml:space="preserve"> RED LOCAL SANITARIO/ REPARACIÓN/(2)=&gt;INTERCEPTORES Ó INTERVENCIONES EN REDES TRONCALES,SECUNDARIAS Ó LOCALES</v>
          </cell>
        </row>
        <row r="175">
          <cell r="I175" t="str">
            <v xml:space="preserve"> RED SECUNDARIA SANITARIO/ EXPANSIÓN/(7341-1)=&gt;ADECUACIÓN HIDRÁULICA DE HUMEDALES, QUEBRADAS Y RÍOS</v>
          </cell>
        </row>
        <row r="176">
          <cell r="I176" t="str">
            <v xml:space="preserve"> RED SECUNDARIA SANITARIO/ EXPANSIÓN/(0021-1)=&gt;INTERCEPTORES Ó INTERVENCIONES EN REDES TRONCALES Ó SECUNDARIAS.</v>
          </cell>
        </row>
        <row r="177">
          <cell r="I177" t="str">
            <v xml:space="preserve"> RED SECUNDARIA SANITARIO/ EXPANSIÓN/(68)=&gt;REDES ASOCIADAS A INFRAESTRUCTURA VIAL</v>
          </cell>
        </row>
        <row r="178">
          <cell r="I178" t="str">
            <v xml:space="preserve"> RED SECUNDARIA SANITARIO/ EXPANSIÓN/(70-2)=&gt;CENTRO AMPLIADO</v>
          </cell>
        </row>
        <row r="179">
          <cell r="I179" t="str">
            <v xml:space="preserve"> RED SECUNDARIA SANITARIO/ EXPANSIÓN/(69)=&gt;VARIABILIDAD Y CAMBIO CLIMÁTICO</v>
          </cell>
        </row>
        <row r="180">
          <cell r="I180" t="str">
            <v xml:space="preserve"> RED SECUNDARIA SANITARIO/ EXPANSIÓN/(67)=&gt;PROGRAMA GESTIÓN INTEGRAL DE RIESGOS ASOCIADOS AL SISTEMA HÍDRICO Y ALCANTARILLADO EN EL DISTRITO CAPITAL</v>
          </cell>
        </row>
        <row r="181">
          <cell r="I181" t="str">
            <v xml:space="preserve"> RED SECUNDARIA SANITARIO/ COMPLEMENTARIO/(7341-1)=&gt;ADECUACIÓN HIDRÁULICA DE HUMEDALES, QUEBRADAS Y RÍOS</v>
          </cell>
        </row>
        <row r="182">
          <cell r="I182" t="str">
            <v xml:space="preserve"> RED SECUNDARIA SANITARIO/ COMPLEMENTARIO/(0021-1)=&gt;INTERCEPTORES Ó INTERVENCIONES EN REDES TRONCALES Ó SECUNDARIAS.</v>
          </cell>
        </row>
        <row r="183">
          <cell r="I183" t="str">
            <v xml:space="preserve"> RED SECUNDARIA SANITARIO/ COMPLEMENTARIO/(68)=&gt;REDES ASOCIADAS A INFRAESTRUCTURA VIAL</v>
          </cell>
        </row>
        <row r="184">
          <cell r="I184" t="str">
            <v xml:space="preserve"> RED SECUNDARIA SANITARIO/ COMPLEMENTARIO/(70-2)=&gt;CENTRO AMPLIADO</v>
          </cell>
        </row>
        <row r="185">
          <cell r="I185" t="str">
            <v xml:space="preserve"> RED SECUNDARIA SANITARIO/ COMPLEMENTARIO/(69)=&gt; VARIABILIDAD Y CAMBIO CLIMÁTICO</v>
          </cell>
        </row>
        <row r="186">
          <cell r="I186" t="str">
            <v xml:space="preserve"> RED SECUNDARIA SANITARIO/ COMPLEMENTARIO/(67)=&gt;PROGRAMA GESTIÓN INTEGRAL DE RIESGOS ASOCIADOS AL SISTEMA HÍDRICO Y ALCANTARILLADO EN EL DISTRITO CAPITAL</v>
          </cell>
        </row>
        <row r="187">
          <cell r="I187" t="str">
            <v xml:space="preserve"> RED SECUNDARIA SANITARIO/ REHABILITACIÓN/(7341-1)=&gt;ADECUACIÓN HIDRÁULICA DE HUMEDALES, QUEBRADAS Y RÍOS</v>
          </cell>
        </row>
        <row r="188">
          <cell r="I188" t="str">
            <v xml:space="preserve"> RED SECUNDARIA SANITARIO/ REHABILITACIÓN/(0051-1)=&gt;INTERCEPTORES Ó INTERVENCIONES EN REDES TRONCALES Ó SECUNDARIAS</v>
          </cell>
        </row>
        <row r="189">
          <cell r="I189" t="str">
            <v xml:space="preserve"> RED SECUNDARIA SANITARIO/ REHABILITACIÓN/(68)=&gt;REDES ASOCIADAS A INFRAESTRUCTURA VIAL</v>
          </cell>
        </row>
        <row r="190">
          <cell r="I190" t="str">
            <v xml:space="preserve"> RED SECUNDARIA SANITARIO/ REHABILITACIÓN/(70-2)=&gt;CENTRO AMPLIADO</v>
          </cell>
        </row>
        <row r="191">
          <cell r="I191" t="str">
            <v xml:space="preserve"> RED SECUNDARIA SANITARIO/ REHABILITACIÓN/(69)=&gt;VARIABILIDAD Y CAMBIO CLIMÁTICO</v>
          </cell>
        </row>
        <row r="192">
          <cell r="I192" t="str">
            <v xml:space="preserve"> RED SECUNDARIA SANITARIO/ REHABILITACIÓN/(67)=&gt; PROGRAMA GESTIÓN INTEGRAL DE RIESGOS ASOCIADOS AL SISTEMA HÍDRICO Y ALCANTARILLADO EN EL DISTRITO CAPITAL</v>
          </cell>
        </row>
        <row r="193">
          <cell r="I193" t="str">
            <v xml:space="preserve"> RED SECUNDARIA SANITARIO/ RENOVACIÓN/(7341-1)=&gt;ADECUACIÓN HIDRÁULICA DE HUMEDALES, QUEBRADAS Y RÍOS</v>
          </cell>
        </row>
        <row r="194">
          <cell r="I194" t="str">
            <v xml:space="preserve"> RED SECUNDARIA SANITARIO/ RENOVACIÓN/(0051-1)=&gt;INTERCEPTORES Ó INTERVENCIONES EN REDES TRONCALES Ó SECUNDARIAS</v>
          </cell>
        </row>
        <row r="195">
          <cell r="I195" t="str">
            <v xml:space="preserve"> RED SECUNDARIA SANITARIO/ RENOVACIÓN/(68)=&gt;REDES ASOCIADAS A INFRAESTRUCTURA VIAL</v>
          </cell>
        </row>
        <row r="196">
          <cell r="I196" t="str">
            <v xml:space="preserve"> RED SECUNDARIA SANITARIO/ RENOVACIÓN/(70-2)=&gt;CENTRO AMPLIADO</v>
          </cell>
        </row>
        <row r="197">
          <cell r="I197" t="str">
            <v xml:space="preserve"> RED SECUNDARIA SANITARIO/ RENOVACIÓN/(69)=&gt; VARIABILIDAD Y CAMBIO CLIMÁTICO</v>
          </cell>
        </row>
        <row r="198">
          <cell r="I198" t="str">
            <v xml:space="preserve"> RED SECUNDARIA SANITARIO/ RENOVACIÓN/(67)=&gt;PROGRAMA GESTIÓN INTEGRAL DE RIESGOS ASOCIADOS AL SISTEMA HÍDRICO Y ALCANTARILLADO EN EL DISTRITO CAPITAL</v>
          </cell>
        </row>
        <row r="199">
          <cell r="I199" t="str">
            <v xml:space="preserve"> RED SECUNDARIA SANITARIO/ REPOSICIÓN/(7341-1)=&gt;ADECUACIÓN HIDRÁULICA DE HUMEDALES, QUEBRADAS Y RÍOS</v>
          </cell>
        </row>
        <row r="200">
          <cell r="I200" t="str">
            <v xml:space="preserve"> RED SECUNDARIA SANITARIO/ REPOSICIÓN/(0051-1)=&gt;INTERCEPTORES Ó INTERVENCIONES EN REDES TRONCALES Ó SECUNDARIAS</v>
          </cell>
        </row>
        <row r="201">
          <cell r="I201" t="str">
            <v xml:space="preserve"> RED SECUNDARIA SANITARIO/ REPOSICIÓN/(68)=&gt;REDES ASOCIADAS A INFRAESTRUCTURA VIAL</v>
          </cell>
        </row>
        <row r="202">
          <cell r="I202" t="str">
            <v xml:space="preserve"> RED SECUNDARIA SANITARIO/ REPOSICIÓN/(70-2)=&gt;CENTRO AMPLIADO</v>
          </cell>
        </row>
        <row r="203">
          <cell r="I203" t="str">
            <v xml:space="preserve"> RED SECUNDARIA SANITARIO/ REPOSICIÓN/(69)=&gt;VARIABILIDAD Y CAMBIO CLIMÁTICO</v>
          </cell>
        </row>
        <row r="204">
          <cell r="I204" t="str">
            <v xml:space="preserve"> RED SECUNDARIA SANITARIO/ REPOSICIÓN/(67)=&gt;PROGRAMA GESTIÓN INTEGRAL DE RIESGOS ASOCIADOS AL SISTEMA HÍDRICO Y ALCANTARILLADO EN EL DISTRITO CAPITAL</v>
          </cell>
        </row>
        <row r="205">
          <cell r="I205" t="str">
            <v xml:space="preserve"> RED SECUNDARIA SANITARIO/ MANTENIMIENTO/(1)=&gt;INTERCEPTORES Ó INTERVENCIONES EN REDES TRONCALES,SECUNDARIAS Ó LOCALES</v>
          </cell>
        </row>
        <row r="206">
          <cell r="I206" t="str">
            <v xml:space="preserve"> RED SECUNDARIA SANITARIO/ REPARACIÓN/(2)=&gt;PROGRAMA ESTANDAR</v>
          </cell>
        </row>
        <row r="207">
          <cell r="I207" t="str">
            <v xml:space="preserve"> RED TRONCAL SANITARIO/ EXPANSIÓN/(7341-1)=&gt;ADECUACIÓN HIDRÁULICA DE HUMEDALES, QUEBRADAS Y RÍOS</v>
          </cell>
        </row>
        <row r="208">
          <cell r="I208" t="str">
            <v xml:space="preserve"> RED TRONCAL SANITARIO/ EXPANSIÓN/(54)=&gt;RÍO BOGOTÁ</v>
          </cell>
        </row>
        <row r="209">
          <cell r="I209" t="str">
            <v xml:space="preserve"> RED TRONCAL SANITARIO/ EXPANSIÓN/(0021-1)=&gt;INTERCEPTORES Ó INTERVENCIONES EN REDES TRONCALES Ó SECUNDARIAS.</v>
          </cell>
        </row>
        <row r="210">
          <cell r="I210" t="str">
            <v xml:space="preserve"> RED TRONCAL SANITARIO/ EXPANSIÓN/(68)=&gt;REDES ASOCIADAS A INFRAESTRUCTURA VIAL</v>
          </cell>
        </row>
        <row r="211">
          <cell r="I211" t="str">
            <v xml:space="preserve"> RED TRONCAL SANITARIO/ EXPANSIÓN/(70-2)=&gt;CENTRO AMPLIADO</v>
          </cell>
        </row>
        <row r="212">
          <cell r="I212" t="str">
            <v xml:space="preserve"> RED TRONCAL SANITARIO/ EXPANSIÓN/(69)=&gt; VARIABILIDAD Y CAMBIO CLIMÁTICO</v>
          </cell>
        </row>
        <row r="213">
          <cell r="I213" t="str">
            <v xml:space="preserve"> RED TRONCAL SANITARIO/ EXPANSIÓN/(67)=&gt;PROGRAMA GESTIÓN INTEGRAL DE RIESGOS ASOCIADOS AL SISTEMA HÍDRICO Y ALCANTARILLADO EN EL DISTRITO CAPITAL</v>
          </cell>
        </row>
        <row r="214">
          <cell r="I214" t="str">
            <v xml:space="preserve"> RED TRONCAL SANITARIO/ COMPLEMENTARIO/(7341-1)=&gt;ADECUACIÓN HIDRÁULICA DE HUMEDALES, QUEBRADAS Y RÍOS</v>
          </cell>
        </row>
        <row r="215">
          <cell r="I215" t="str">
            <v xml:space="preserve"> RED TRONCAL SANITARIO/ COMPLEMENTARIO/(54)=&gt;RÍO BOGOTÁ</v>
          </cell>
        </row>
        <row r="216">
          <cell r="I216" t="str">
            <v xml:space="preserve"> RED TRONCAL SANITARIO/ COMPLEMENTARIO/(0021-1 )=&gt;INTERCEPTORES Ó INTERVENCIONES EN REDES TRONCALES Ó SECUNDARIAS.</v>
          </cell>
        </row>
        <row r="217">
          <cell r="I217" t="str">
            <v xml:space="preserve"> RED TRONCAL SANITARIO/ COMPLEMENTARIO/(68)=&gt;REDES ASOCIADAS A INFRAESTRUCTURA VIAL</v>
          </cell>
        </row>
        <row r="218">
          <cell r="I218" t="str">
            <v xml:space="preserve"> RED TRONCAL SANITARIO/ COMPLEMENTARIO/(70-2)=&gt;CENTRO AMPLIADO</v>
          </cell>
        </row>
        <row r="219">
          <cell r="I219" t="str">
            <v xml:space="preserve"> RED TRONCAL SANITARIO/ COMPLEMENTARIO/(69)=&gt; VARIABILIDAD Y CAMBIO CLIMÁTICO</v>
          </cell>
        </row>
        <row r="220">
          <cell r="I220" t="str">
            <v xml:space="preserve"> RED TRONCAL SANITARIO/ COMPLEMENTARIO/(67)=&gt;PROGRAMA GESTIÓN INTEGRAL DE RIESGOS ASOCIADOS AL SISTEMA HÍDRICO Y ALCANTARILLADO EN EL DISTRITO CAPITAL</v>
          </cell>
        </row>
        <row r="221">
          <cell r="I221" t="str">
            <v xml:space="preserve"> RED TRONCAL SANITARIO/ REHABILITACIÓN/(7341-1)=&gt;ADECUACIÓN HIDRÁULICA DE HUMEDALES, QUEBRADAS Y RÍOS</v>
          </cell>
        </row>
        <row r="222">
          <cell r="I222" t="str">
            <v xml:space="preserve"> RED TRONCAL SANITARIO/ REHABILITACIÓN/(54)=&gt;RÍO BOGOTÁ</v>
          </cell>
        </row>
        <row r="223">
          <cell r="I223" t="str">
            <v xml:space="preserve"> RED TRONCAL SANITARIO/ REHABILITACIÓN/(0051-1)=&gt;INTERCEPTORES Ó INTERVENCIONES EN REDES TRONCALES Ó SECUNDARIAS.</v>
          </cell>
        </row>
        <row r="224">
          <cell r="I224" t="str">
            <v xml:space="preserve"> RED TRONCAL SANITARIO/ REHABILITACIÓN/(68)=&gt;REDES ASOCIADAS A INFRAESTRUCTURA VIAL</v>
          </cell>
        </row>
        <row r="225">
          <cell r="I225" t="str">
            <v xml:space="preserve"> RED TRONCAL SANITARIO/ REHABILITACIÓN/(70-2)=&gt;CENTRO AMPLIADO</v>
          </cell>
        </row>
        <row r="226">
          <cell r="I226" t="str">
            <v xml:space="preserve"> RED TRONCAL SANITARIO/ REHABILITACIÓN/(69)=&gt;VARIABILIDAD Y CAMBIO CLIMÁTICO</v>
          </cell>
        </row>
        <row r="227">
          <cell r="I227" t="str">
            <v xml:space="preserve"> RED TRONCAL SANITARIO/ REHABILITACIÓN/(67)=&gt; PROGRAMA GESTIÓN INTEGRAL DE RIESGOS ASOCIADOS AL SISTEMA HÍDRICO Y ALCANTARILLADO EN EL DISTRITO CAPITAL</v>
          </cell>
        </row>
        <row r="228">
          <cell r="I228" t="str">
            <v xml:space="preserve"> RED TRONCAL SANITARIO/ RENOVACIÓN/(7341-1)=&gt;ADECUACIÓN HIDRÁULICA DE HUMEDALES, QUEBRADAS Y RÍOS</v>
          </cell>
        </row>
        <row r="229">
          <cell r="I229" t="str">
            <v xml:space="preserve"> RED TRONCAL SANITARIO/ RENOVACIÓN/(54)=&gt;RÍO BOGOTÁ</v>
          </cell>
        </row>
        <row r="230">
          <cell r="I230" t="str">
            <v xml:space="preserve"> RED TRONCAL SANITARIO/ RENOVACIÓN/(0051-1)=&gt;INTERCEPTORES Ó INTERVENCIONES EN REDES TRONCALES Ó SECUNDARIAS</v>
          </cell>
        </row>
        <row r="231">
          <cell r="I231" t="str">
            <v xml:space="preserve"> RED TRONCAL SANITARIO/ RENOVACIÓN/(68)=&gt;REDES ASOCIADAS A INFRAESTRUCTURA VIAL</v>
          </cell>
        </row>
        <row r="232">
          <cell r="I232" t="str">
            <v xml:space="preserve"> RED TRONCAL SANITARIO/ RENOVACIÓN/(70-2)=&gt;CENTRO AMPLIADO</v>
          </cell>
        </row>
        <row r="233">
          <cell r="I233" t="str">
            <v xml:space="preserve"> RED TRONCAL SANITARIO/ RENOVACIÓN/(69)=&gt; VARIABILIDAD Y CAMBIO CLIMÁTICO</v>
          </cell>
        </row>
        <row r="234">
          <cell r="I234" t="str">
            <v xml:space="preserve"> RED TRONCAL SANITARIO/ RENOVACIÓN/(67)=&gt;PROGRAMA GESTIÓN INTEGRAL DE RIESGOS ASOCIADOS AL SISTEMA HÍDRICO Y ALCANTARILLADO EN EL DISTRITO CAPITAL</v>
          </cell>
        </row>
        <row r="235">
          <cell r="I235" t="str">
            <v xml:space="preserve"> RED TRONCAL SANITARIO/ REPOSICIÓN/(7341-1)=&gt;ADECUACIÓN HIDRÁULICA DE HUMEDALES, QUEBRADAS Y RÍOS</v>
          </cell>
        </row>
        <row r="236">
          <cell r="I236" t="str">
            <v xml:space="preserve"> RED TRONCAL SANITARIO/ REPOSICIÓN/(54)=&gt;RÍO BOGOTÁ</v>
          </cell>
        </row>
        <row r="237">
          <cell r="I237" t="str">
            <v xml:space="preserve"> RED TRONCAL SANITARIO/ REPOSICIÓN/(0051-1)=&gt;INTERCEPTORES Ó INTERVENCIONES EN REDES TRONCALES Ó SECUNDARIAS</v>
          </cell>
        </row>
        <row r="238">
          <cell r="I238" t="str">
            <v xml:space="preserve"> RED TRONCAL SANITARIO/ REPOSICIÓN/(68)=&gt;REDES ASOCIADAS A INFRAESTRUCTURA VIAL</v>
          </cell>
        </row>
        <row r="239">
          <cell r="I239" t="str">
            <v xml:space="preserve"> RED TRONCAL SANITARIO/ REPOSICIÓN/(70-2)=&gt; CENTRO AMPLIADO</v>
          </cell>
        </row>
        <row r="240">
          <cell r="I240" t="str">
            <v xml:space="preserve"> RED TRONCAL SANITARIO/ REPOSICIÓN/(69)=&gt;VARIABILIDAD Y CAMBIO CLIMÁTICO</v>
          </cell>
        </row>
        <row r="241">
          <cell r="I241" t="str">
            <v xml:space="preserve"> RED TRONCAL SANITARIO/ REPOSICIÓN/(67)=&gt;PROGRAMA GESTIÓN INTEGRAL DE RIESGOS ASOCIADOS AL SISTEMA HÍDRICO Y ALCANTARILLADO EN EL DISTRITO CAPITAL</v>
          </cell>
        </row>
        <row r="242">
          <cell r="I242" t="str">
            <v xml:space="preserve"> RED TRONCAL SANITARIO/ MANTENIMIENTO/(1)=&gt;PROGRAMA ESTANDAR</v>
          </cell>
        </row>
        <row r="243">
          <cell r="I243" t="str">
            <v xml:space="preserve"> RED TRONCAL SANITARIO/ REPARACIÓN/(2)=&gt;PROGRAMA ESTANDAR</v>
          </cell>
        </row>
        <row r="244">
          <cell r="I244" t="str">
            <v xml:space="preserve"> RED LOCAL PLUVIAL/ EXPANSIÓN/(7341-1)=&gt;ADECUACIÓN HIDRÁULICA DE HUMEDALES, QUEBRADAS Y RÍOS</v>
          </cell>
        </row>
        <row r="245">
          <cell r="I245" t="str">
            <v xml:space="preserve"> RED LOCAL PLUVIAL/ EXPANSIÓN/(0022-2)=&gt;COLECTORES Ó INTERVENCIONES EN REDES LOCALES</v>
          </cell>
        </row>
        <row r="246">
          <cell r="I246" t="str">
            <v xml:space="preserve"> RED LOCAL PLUVIAL/ EXPANSIÓN/(68)=&gt;REDES ASOCIADAS A INFRAESTRUCTURA VIAL</v>
          </cell>
        </row>
        <row r="247">
          <cell r="I247" t="str">
            <v xml:space="preserve"> RED LOCAL PLUVIAL/ EXPANSIÓN/(70-2)=&gt; CENTRO AMPLIADO</v>
          </cell>
        </row>
        <row r="248">
          <cell r="I248" t="str">
            <v xml:space="preserve"> RED LOCAL PLUVIAL/ EXPANSIÓN/(67)=&gt;PROGRAMA GESTIÓN INTEGRAL DE RIESGOS ASOCIADOS AL SISTEMA HÍDRICO Y ALCANTARILLADO EN EL DISTRITO CAPITAL</v>
          </cell>
        </row>
        <row r="249">
          <cell r="I249" t="str">
            <v xml:space="preserve"> RED LOCAL PLUVIAL/ COMPLEMENTARIO/(7341-1)=&gt;ADECUACIÓN HIDRÁULICA DE HUMEDALES, QUEBRADAS Y RÍOS</v>
          </cell>
        </row>
        <row r="250">
          <cell r="I250" t="str">
            <v xml:space="preserve"> RED LOCAL PLUVIAL/ COMPLEMENTARIO/(0022-2)=&gt;COLECTORES Ó INTERVENCIONES EN REDES LOCALES</v>
          </cell>
        </row>
        <row r="251">
          <cell r="I251" t="str">
            <v xml:space="preserve"> RED LOCAL PLUVIAL/ COMPLEMENTARIO/(68)=&gt;REDES ASOCIADAS A INFRAESTRUCTURA VIAL</v>
          </cell>
        </row>
        <row r="252">
          <cell r="I252" t="str">
            <v xml:space="preserve"> RED LOCAL PLUVIAL/ COMPLEMENTARIO/(70-2)=&gt;CENTRO AMPLIAD</v>
          </cell>
        </row>
        <row r="253">
          <cell r="I253" t="str">
            <v xml:space="preserve"> RED LOCAL PLUVIAL/ COMPLEMENTARIO/(67)=&gt;PROGRAMA GESTIÓN INTEGRAL DE RIESGOS ASOCIADOS AL SISTEMA HÍDRICO Y ALCANTARILLADO EN EL DISTRITO CAPITAL</v>
          </cell>
        </row>
        <row r="254">
          <cell r="I254" t="str">
            <v xml:space="preserve"> RED LOCAL PLUVIAL/ REHABILITACIÓN/(7341-1)=&gt;ADECUACIÓN HIDRÁULICA DE HUMEDALES, QUEBRADAS Y RÍOS</v>
          </cell>
        </row>
        <row r="255">
          <cell r="I255" t="str">
            <v xml:space="preserve"> RED LOCAL PLUVIAL/ REHABILITACIÓN/(0052-2)=&gt;COLECTORES Ó INTERVENCIONES EN REDES LOCALES</v>
          </cell>
        </row>
        <row r="256">
          <cell r="I256" t="str">
            <v xml:space="preserve"> RED LOCAL PLUVIAL/ REHABILITACIÓN/(68)=&gt;REDES ASOCIADAS A INFRAESTRUCTURA VIAL</v>
          </cell>
        </row>
        <row r="257">
          <cell r="I257" t="str">
            <v xml:space="preserve"> RED LOCAL PLUVIAL/ REHABILITACIÓN/(70-2)=&gt;CENTRO AMPLIADO</v>
          </cell>
        </row>
        <row r="258">
          <cell r="I258" t="str">
            <v xml:space="preserve"> RED LOCAL PLUVIAL/ REHABILITACIÓN/(67)=&gt;PROGRAMA GESTIÓN INTEGRAL DE RIESGOS ASOCIADOS AL SISTEMA HÍDRICO Y ALCANTARILLADO EN EL DISTRITO CAPITAL</v>
          </cell>
        </row>
        <row r="259">
          <cell r="I259" t="str">
            <v xml:space="preserve"> RED LOCAL PLUVIAL/ RENOVACIÓN/(7341-1)=&gt;ADECUACIÓN HIDRÁULICA DE HUMEDALES, QUEBRADAS Y RÍOS</v>
          </cell>
        </row>
        <row r="260">
          <cell r="I260" t="str">
            <v xml:space="preserve"> RED LOCAL PLUVIAL/ RENOVACIÓN/(0052-2)=&gt;COLECTORES Ó INTERVENCIONES EN REDES LOCALES</v>
          </cell>
        </row>
        <row r="261">
          <cell r="I261" t="str">
            <v xml:space="preserve"> RED LOCAL PLUVIAL/ RENOVACIÓN/(68)=&gt;REDES ASOCIADAS A INFRAESTRUCTURA VIAL</v>
          </cell>
        </row>
        <row r="262">
          <cell r="I262" t="str">
            <v xml:space="preserve"> RED LOCAL PLUVIAL/ RENOVACIÓN/(70-2)=&gt;CENTRO AMPLIADO</v>
          </cell>
        </row>
        <row r="263">
          <cell r="I263" t="str">
            <v xml:space="preserve"> RED LOCAL PLUVIAL/ RENOVACIÓN/(67)=&gt;PROGRAMA GESTIÓN INTEGRAL DE RIESGOS ASOCIADOS AL SISTEMA HÍDRICO Y ALCANTARILLADO EN EL DISTRITO CAPITAL</v>
          </cell>
        </row>
        <row r="264">
          <cell r="I264" t="str">
            <v xml:space="preserve"> RED LOCAL PLUVIAL/ REPOSICIÓN/(7341-1)=&gt;ADECUACIÓN HIDRÁULICA DE HUMEDALES, QUEBRADAS Y RÍOS</v>
          </cell>
        </row>
        <row r="265">
          <cell r="I265" t="str">
            <v xml:space="preserve"> RED LOCAL PLUVIAL/ REPOSICIÓN/(0052-2)=&gt;COLECTORES Ó INTERVENCIONES EN REDES LOCALES</v>
          </cell>
        </row>
        <row r="266">
          <cell r="I266" t="str">
            <v xml:space="preserve"> RED LOCAL PLUVIAL/ REPOSICIÓN/(68)=&gt;REDES ASOCIADAS A INFRAESTRUCTURA VIAL</v>
          </cell>
        </row>
        <row r="267">
          <cell r="I267" t="str">
            <v xml:space="preserve"> RED LOCAL PLUVIAL/ REPOSICIÓN/( 70-2)=&gt;CENTRO AMPLIADO</v>
          </cell>
        </row>
        <row r="268">
          <cell r="I268" t="str">
            <v xml:space="preserve"> RED LOCAL PLUVIAL/ REPOSICIÓN/(67)=&gt;PROGRAMA GESTIÓN INTEGRAL DE RIESGOS ASOCIADOS AL SISTEMA HÍDRICO Y ALCANTARILLADO EN EL DISTRITO CAPITAL</v>
          </cell>
        </row>
        <row r="269">
          <cell r="I269" t="str">
            <v xml:space="preserve"> RED LOCAL PLUVIAL/ MANTENIMIENTO/(1)=&gt;PROGRAMA ESTANDAR</v>
          </cell>
        </row>
        <row r="270">
          <cell r="I270" t="str">
            <v xml:space="preserve"> RED LOCAL PLUVIAL/ REPARACIÓN/(2)=&gt;PROGRAMA ESTANDAR</v>
          </cell>
        </row>
        <row r="271">
          <cell r="I271" t="str">
            <v xml:space="preserve"> RED SECUNDARIA PLUVIAL/ EXPANSIÓN/(7341-1)=&gt;ADECUACIÓN HIDRÁULICA DE HUMEDALES, QUEBRADAS Y RÍOS</v>
          </cell>
        </row>
        <row r="272">
          <cell r="I272" t="str">
            <v xml:space="preserve"> RED SECUNDARIA PLUVIAL/ EXPANSIÓN/(7341-2)=&gt;RECUPERACIÓN ZR Y ZMPA HUMEDALES QUEBRADAS Y RÍOS</v>
          </cell>
        </row>
        <row r="273">
          <cell r="I273" t="str">
            <v xml:space="preserve"> RED SECUNDARIA PLUVIAL/ EXPANSIÓN/(0022-1)=&gt;COLECTORES Ó INTERVENCIONES EN REDES TRONCALES Ó SECUNDARIAS</v>
          </cell>
        </row>
        <row r="274">
          <cell r="I274" t="str">
            <v xml:space="preserve"> RED SECUNDARIA PLUVIAL/ EXPANSIÓN/(67)=&gt;PROGRAMA GESTIÓN INTEGRAL DE RIESGOS ASOCIADOS AL SISTEMA HÍDRICO Y ALCANTARILLADO EN EL DISTRITO CAPITAL</v>
          </cell>
        </row>
        <row r="275">
          <cell r="I275" t="str">
            <v xml:space="preserve"> RED SECUNDARIA PLUVIAL/ EXPANSIÓN/(68)=&gt;REDES ASOCIADAS A INFRAESTRUCTURA VIAL</v>
          </cell>
        </row>
        <row r="276">
          <cell r="I276" t="str">
            <v xml:space="preserve"> RED SECUNDARIA PLUVIAL/ EXPANSIÓN/(70-2)=&gt;CENTRO AMPLIADO</v>
          </cell>
        </row>
        <row r="277">
          <cell r="I277" t="str">
            <v xml:space="preserve"> RED SECUNDARIA PLUVIAL/ EXPANSIÓN/(69)=&gt;VARIABILIDAD Y CAMBIO CLIMÁTICO</v>
          </cell>
        </row>
        <row r="278">
          <cell r="I278" t="str">
            <v xml:space="preserve"> RED SECUNDARIA PLUVIAL/ COMPLEMENTARIO/(7341-1)=&gt;ADECUACIÓN HIDRÁULICA DE HUMEDALES, QUEBRADAS Y RÍOS</v>
          </cell>
        </row>
        <row r="279">
          <cell r="I279" t="str">
            <v xml:space="preserve"> RED SECUNDARIA PLUVIAL/ COMPLEMENTARIO/(7341-2)=&gt;RECUPERACIÓN ZR Y ZMPA HUMEDALES QUEBRADAS Y RÍOS</v>
          </cell>
        </row>
        <row r="280">
          <cell r="I280" t="str">
            <v xml:space="preserve"> RED SECUNDARIA PLUVIAL/ COMPLEMENTARIO/(0022-1)=&gt;COLECTORES Ó INTERVENCIONES EN REDES TRONCALES Ó SECUNDARIAS</v>
          </cell>
        </row>
        <row r="281">
          <cell r="I281" t="str">
            <v xml:space="preserve"> RED SECUNDARIA PLUVIAL/ COMPLEMENTARIO/(67)=&gt;PROGRAMA GESTIÓN INTEGRAL DE RIESGOS ASOCIADOS AL SISTEMA HÍDRICO Y ALCANTARILLADO EN EL DISTRITO CAPITAL</v>
          </cell>
        </row>
        <row r="282">
          <cell r="I282" t="str">
            <v xml:space="preserve"> RED SECUNDARIA PLUVIAL/ COMPLEMENTARIO/(68)=&gt;REDES ASOCIADAS A INFRAESTRUCTURA VIAL</v>
          </cell>
        </row>
        <row r="283">
          <cell r="I283" t="str">
            <v xml:space="preserve"> RED SECUNDARIA PLUVIAL/ COMPLEMENTARIO/(70-2)=&gt;CENTRO AMPLIADO</v>
          </cell>
        </row>
        <row r="284">
          <cell r="I284" t="str">
            <v xml:space="preserve"> RED SECUNDARIA PLUVIAL/ COMPLEMENTARIO/(69)=&gt;VARIABILIDAD Y CAMBIO CLIMÁTICO</v>
          </cell>
        </row>
        <row r="285">
          <cell r="I285" t="str">
            <v xml:space="preserve"> RED SECUNDARIA PLUVIAL/ REHABILITACIÓN/(7341-1)=&gt;ADECUACIÓN HIDRÁULICA DE HUMEDALES, QUEBRADAS Y RÍOS</v>
          </cell>
        </row>
        <row r="286">
          <cell r="I286" t="str">
            <v xml:space="preserve"> RED SECUNDARIA PLUVIAL/ REHABILITACIÓN/(7341-2)=&gt;RECUPERACIÓN ZR Y ZMPA HUMEDALES QUEBRADAS Y RÍOS</v>
          </cell>
        </row>
        <row r="287">
          <cell r="I287" t="str">
            <v xml:space="preserve"> RED SECUNDARIA PLUVIAL/ REHABILITACIÓN/(0052-1)=&gt;COLECTORES Ó INTERVENCIONES EN REDES TRONCALES Ó SECUNDARIAS</v>
          </cell>
        </row>
        <row r="288">
          <cell r="I288" t="str">
            <v xml:space="preserve"> RED SECUNDARIA PLUVIAL/ REHABILITACIÓN/(67)=&gt;PROGRAMA GESTIÓN INTEGRAL DE RIESGOS ASOCIADOS AL SISTEMA HÍDRICO Y ALCANTARILLADO EN EL DISTRITO CAPITALPROGRAMA RIESGOS PUNTUALES EN QUEBRADAS Y RÍOS</v>
          </cell>
        </row>
        <row r="289">
          <cell r="I289" t="str">
            <v xml:space="preserve"> RED SECUNDARIA PLUVIAL/ REHABILITACIÓN/(68)=&gt;REDES ASOCIADAS A INFRAESTRUCTURA VIAL</v>
          </cell>
        </row>
        <row r="290">
          <cell r="I290" t="str">
            <v xml:space="preserve"> RED SECUNDARIA PLUVIAL/ REHABILITACIÓN/(70-2)=&gt;CENTRO AMPLIADO</v>
          </cell>
        </row>
        <row r="291">
          <cell r="I291" t="str">
            <v xml:space="preserve"> RED SECUNDARIA PLUVIAL/ REHABILITACIÓN/(69)=&gt;VARIABILIDAD Y CAMBIO CLIMÁTICO</v>
          </cell>
        </row>
        <row r="292">
          <cell r="I292" t="str">
            <v xml:space="preserve"> RED SECUNDARIA PLUVIAL/ RENOVACIÓN/(7341-1)=&gt;ADECUACIÓN HIDRÁULICA DE HUMEDALES, QUEBRADAS Y RÍOS</v>
          </cell>
        </row>
        <row r="293">
          <cell r="I293" t="str">
            <v xml:space="preserve"> RED SECUNDARIA PLUVIAL/ RENOVACIÓN/(7341-2)=&gt;RECUPERACIÓN ZR Y ZMPA HUMEDALES QUEBRADAS Y RÍOS</v>
          </cell>
        </row>
        <row r="294">
          <cell r="I294" t="str">
            <v xml:space="preserve"> RED SECUNDARIA PLUVIAL/ RENOVACIÓN/(0052-1)=&gt;COLECTORES Ó INTERVENCIONES EN REDES TRONCALES Ó SECUNDARIAS</v>
          </cell>
        </row>
        <row r="295">
          <cell r="I295" t="str">
            <v xml:space="preserve"> RED SECUNDARIA PLUVIAL/ RENOVACIÓN/(68)=&gt;REDES ASOCIADAS A INFRAESTRUCTURA VIAL</v>
          </cell>
        </row>
        <row r="296">
          <cell r="I296" t="str">
            <v xml:space="preserve"> RED SECUNDARIA PLUVIAL/ RENOVACIÓN/(70-2)=&gt;CENTRO AMPLIADO</v>
          </cell>
        </row>
        <row r="297">
          <cell r="I297" t="str">
            <v xml:space="preserve"> RED SECUNDARIA PLUVIAL/ RENOVACIÓN/(69)=&gt;VARIABILIDAD Y CAMBIO CLIMÁTICO</v>
          </cell>
        </row>
        <row r="298">
          <cell r="I298" t="str">
            <v xml:space="preserve"> RED SECUNDARIA PLUVIAL/ RENOVACIÓN/(67)=&gt;PROGRAMA GESTIÓN INTEGRAL DE RIESGOS ASOCIADOS AL SISTEMA HÍDRICO Y ALCANTARILLADO EN EL DISTRITO CAPITALPROGRAMA RIESGOS PUNTUALES EN QUEBRADAS Y RÍOS</v>
          </cell>
        </row>
        <row r="299">
          <cell r="I299" t="str">
            <v xml:space="preserve"> RED SECUNDARIA PLUVIAL/ REPOSICIÓN/(7341-1)=&gt;ADECUACIÓN HIDRÁULICA DE HUMEDALES, QUEBRADAS Y RÍOS</v>
          </cell>
        </row>
        <row r="300">
          <cell r="I300" t="str">
            <v xml:space="preserve"> RED SECUNDARIA PLUVIAL/ REPOSICIÓN/(7341-2)=&gt;RECUPERACIÓN ZR Y ZMPA HUMEDALES QUEBRADAS Y RÍOS</v>
          </cell>
        </row>
        <row r="301">
          <cell r="I301" t="str">
            <v xml:space="preserve"> RED SECUNDARIA PLUVIAL/ REPOSICIÓN/(0052-1)=&gt;COLECTORES Ó INTERVENCIONES EN REDES TRONCALES,SECUNDARIAS Ó LOCALES</v>
          </cell>
        </row>
        <row r="302">
          <cell r="I302" t="str">
            <v xml:space="preserve"> RED SECUNDARIA PLUVIAL/ REPOSICIÓN/(67)=&gt;PROGRAMA GESTIÓN INTEGRAL DE RIESGOS ASOCIADOS AL SISTEMA HÍDRICO Y ALCANTARILLADO EN EL DISTRITO CAPITALPROGRAMA RIESGOS PUNTUALES EN QUEBRADAS Y RÍOS</v>
          </cell>
        </row>
        <row r="303">
          <cell r="I303" t="str">
            <v xml:space="preserve"> RED SECUNDARIA PLUVIAL/ REPOSICIÓN/(68)=&gt;REDES ASOCIADAS A INFRAESTRUCTURA VIAL</v>
          </cell>
        </row>
        <row r="304">
          <cell r="I304" t="str">
            <v xml:space="preserve"> RED SECUNDARIA PLUVIAL/ REPOSICIÓN/(69)=&gt;VARIABILIDAD Y CAMBIO CLIMÁTICO</v>
          </cell>
        </row>
        <row r="305">
          <cell r="I305" t="str">
            <v xml:space="preserve"> RED SECUNDARIA PLUVIAL/ MANTENIMIENTO/(1)=&gt;COLECTORES Ó INTERVENCIONES EN REDES TRONCALES,SECUNDARIAS Ó LOCALES</v>
          </cell>
        </row>
        <row r="306">
          <cell r="I306" t="str">
            <v xml:space="preserve"> RED SECUNDARIA PLUVIAL/ REPARACIÓN/(2)=&gt;PROGRAMA ESTANDAR</v>
          </cell>
        </row>
        <row r="307">
          <cell r="I307" t="str">
            <v xml:space="preserve"> RED SECUNDARIA PLUVIAL/ REPARACIÓN/(2)=&gt;COLECTORES O INTERVENCIONES EN REDES TRONCALES, SECINDARIAS Ó LOCALES</v>
          </cell>
        </row>
        <row r="308">
          <cell r="I308" t="str">
            <v xml:space="preserve"> RED TRONCAL PLUVIAL/ EXPANSIÓN/(7341-1)=&gt;ADECUACIÓN HIDRÁULICA DE HUMEDALES, QUEBRADAS Y RÍOS</v>
          </cell>
        </row>
        <row r="309">
          <cell r="I309" t="str">
            <v xml:space="preserve"> RED TRONCAL PLUVIAL/ EXPANSIÓN/(7341-2)=&gt;RECUPERACIÓN ZR Y ZMPA HUMEDALES QUEBRADAS Y RÍOS</v>
          </cell>
        </row>
        <row r="310">
          <cell r="I310" t="str">
            <v xml:space="preserve"> RED TRONCAL PLUVIAL/ EXPANSIÓN/(54)=&gt;RÍO BOGOTÁ</v>
          </cell>
        </row>
        <row r="311">
          <cell r="I311" t="str">
            <v xml:space="preserve"> RED TRONCAL PLUVIAL/ EXPANSIÓN/(0022-1)=&gt;COLECTORES Ó INTERVENCIONES EN REDES TRONCALES Ó SECUNDARIAS</v>
          </cell>
        </row>
        <row r="312">
          <cell r="I312" t="str">
            <v xml:space="preserve"> RED TRONCAL PLUVIAL/ EXPANSIÓN/(68)=&gt;REDES ASOCIADAS A INFRAESTRUCTURA VIAL</v>
          </cell>
        </row>
        <row r="313">
          <cell r="I313" t="str">
            <v xml:space="preserve"> RED TRONCAL PLUVIAL/ EXPANSIÓN/(70-2)=&gt;CENTRO AMPLIADO</v>
          </cell>
        </row>
        <row r="314">
          <cell r="I314" t="str">
            <v xml:space="preserve"> RED TRONCAL PLUVIAL/ EXPANSIÓN/(69)=&gt;VARIABILIDAD Y CAMBIO CLIMÁTICO</v>
          </cell>
        </row>
        <row r="315">
          <cell r="I315" t="str">
            <v xml:space="preserve"> RED TRONCAL PLUVIAL/ EXPANSIÓN/(67)=&gt;PROGRAMA GESTIÓN INTEGRAL DE RIESGOS ASOCIADOS AL SISTEMA HÍDRICO Y ALCANTARILLADO EN EL DISTRITO CAPITAL</v>
          </cell>
        </row>
        <row r="316">
          <cell r="I316" t="str">
            <v xml:space="preserve"> RED TRONCAL PLUVIAL/ COMPLEMENTARIO/(7341-1)=&gt;ADECUACIÓN HIDRÁULICA DE HUMEDALES, QUEBRADAS Y RÍOS</v>
          </cell>
        </row>
        <row r="317">
          <cell r="I317" t="str">
            <v xml:space="preserve"> RED TRONCAL PLUVIAL/ COMPLEMENTARIO/(7341-2)=&gt;RECUPERACIÓN ZR Y ZMPA HUMEDALES QUEBRADAS Y RÍOS</v>
          </cell>
        </row>
        <row r="318">
          <cell r="I318" t="str">
            <v xml:space="preserve"> RED TRONCAL PLUVIAL/ COMPLEMENTARIO/(54)=&gt;RÍO BOGOTÁ</v>
          </cell>
        </row>
        <row r="319">
          <cell r="I319" t="str">
            <v xml:space="preserve"> RED TRONCAL PLUVIAL/ COMPLEMENTARIO/(0022-1)=&gt;COLECTORES Ó INTERVENCIONES EN REDES TRONCALES Ó SECUNDARIAS</v>
          </cell>
        </row>
        <row r="320">
          <cell r="I320" t="str">
            <v xml:space="preserve"> RED TRONCAL PLUVIAL/ COMPLEMENTARIO/(68)=&gt;REDES ASOCIADAS A INFRAESTRUCTURA VIAL</v>
          </cell>
        </row>
        <row r="321">
          <cell r="I321" t="str">
            <v xml:space="preserve"> RED TRONCAL PLUVIAL/ COMPLEMENTARIO/(70-2)=&gt;CENTRO AMPLIADO</v>
          </cell>
        </row>
        <row r="322">
          <cell r="I322" t="str">
            <v xml:space="preserve"> RED TRONCAL PLUVIAL/ COMPLEMENTARIO/(69)=&gt;VARIABILIDAD Y CAMBIO CLIMÁTICO</v>
          </cell>
        </row>
        <row r="323">
          <cell r="I323" t="str">
            <v xml:space="preserve"> RED TRONCAL PLUVIAL/ COMPLEMENTARIO/(67)=&gt;PROGRAMA GESTIÓN INTEGRAL DE RIESGOS ASOCIADOS AL SISTEMA HÍDRICO Y ALCANTARILLADO EN EL DISTRITO CAPITAL</v>
          </cell>
        </row>
        <row r="324">
          <cell r="I324" t="str">
            <v xml:space="preserve"> RED TRONCAL PLUVIAL/ REHABILITACIÓN/(7341-1)=&gt;ADECUACIÓN HIDRÁULICA DE HUMEDALES, QUEBRADAS Y RÍOS</v>
          </cell>
        </row>
        <row r="325">
          <cell r="I325" t="str">
            <v xml:space="preserve"> RED TRONCAL PLUVIAL/ REHABILITACIÓN/(7341-2)=&gt;RECUPERACIÓN ZR Y ZMPA HUMEDALES QUEBRADAS Y RÍOS</v>
          </cell>
        </row>
        <row r="326">
          <cell r="I326" t="str">
            <v xml:space="preserve"> RED TRONCAL PLUVIAL/ REHABILITACIÓN/(54)=&gt;RÍO BOGOTÁ</v>
          </cell>
        </row>
        <row r="327">
          <cell r="I327" t="str">
            <v xml:space="preserve"> RED TRONCAL PLUVIAL/ REHABILITACIÓN/(0052-1)=&gt;COLECTORES Ó INTERVENCIONES EN REDES TRONCALES Ó SECUNDARIAS</v>
          </cell>
        </row>
        <row r="328">
          <cell r="I328" t="str">
            <v xml:space="preserve"> RED TRONCAL PLUVIAL/ REHABILITACIÓN/(68)=&gt;REDES ASOCIADAS A INFRAESTRUCTURA VIAL</v>
          </cell>
        </row>
        <row r="329">
          <cell r="I329" t="str">
            <v xml:space="preserve"> RED TRONCAL PLUVIAL/ REHABILITACIÓN/(70-2)=&gt;CENTRO AMPLIADO</v>
          </cell>
        </row>
        <row r="330">
          <cell r="I330" t="str">
            <v xml:space="preserve"> RED TRONCAL PLUVIAL/ REHABILITACIÓN/(69)=&gt;VARIABILIDAD Y CAMBIO CLIMÁTICO</v>
          </cell>
        </row>
        <row r="331">
          <cell r="I331" t="str">
            <v xml:space="preserve"> RED TRONCAL PLUVIAL/ REHABILITACIÓN/(67)=&gt;PROGRAMA GESTIÓN INTEGRAL DE RIESGOS ASOCIADOS AL SISTEMA HÍDRICO Y ALCANTARILLADO EN EL DISTRITO CAPITAL</v>
          </cell>
        </row>
        <row r="332">
          <cell r="I332" t="str">
            <v xml:space="preserve"> RED TRONCAL PLUVIAL/ RENOVACIÓN/(7341-1)=&gt;ADECUACIÓN HIDRÁULICA DE HUMEDALES, QUEBRADAS Y RÍOS</v>
          </cell>
        </row>
        <row r="333">
          <cell r="I333" t="str">
            <v xml:space="preserve"> RED TRONCAL PLUVIAL/ RENOVACIÓN/(54)=&gt;RÍO BOGOTÁ</v>
          </cell>
        </row>
        <row r="334">
          <cell r="I334" t="str">
            <v xml:space="preserve"> RED TRONCAL PLUVIAL/ RENOVACIÓN/(0052-1)=&gt;COLECTORES Ó INTERVENCIONES EN REDES TRONCALES Ó SECUNDARIAS</v>
          </cell>
        </row>
        <row r="335">
          <cell r="I335" t="str">
            <v xml:space="preserve"> RED TRONCAL PLUVIAL/ RENOVACIÓN/(68)=&gt;REDES ASOCIADAS A INFRAESTRUCTURA VIAL</v>
          </cell>
        </row>
        <row r="336">
          <cell r="I336" t="str">
            <v xml:space="preserve"> RED TRONCAL PLUVIAL/ RENOVACIÓN/(70-2)=&gt;CENTRO AMPLIADO</v>
          </cell>
        </row>
        <row r="337">
          <cell r="I337" t="str">
            <v xml:space="preserve"> RED TRONCAL PLUVIAL/ RENOVACIÓN/(69)=&gt;VARIABILIDAD Y CAMBIO CLIMÁTICO</v>
          </cell>
        </row>
        <row r="338">
          <cell r="I338" t="str">
            <v xml:space="preserve"> RED TRONCAL PLUVIAL/ RENOVACIÓN/(67)=&gt;PROGRAMA GESTIÓN INTEGRAL DE RIESGOS ASOCIADOS AL SISTEMA HÍDRICO Y ALCANTARILLADO EN EL DISTRITO CAPITAL</v>
          </cell>
        </row>
        <row r="339">
          <cell r="I339" t="str">
            <v xml:space="preserve"> RED TRONCAL PLUVIAL/ REPOSICIÓN/(7341-1)=&gt;ADECUACIÓN HIDRÁULICA DE HUMEDALES, QUEBRADAS Y RÍOS</v>
          </cell>
        </row>
        <row r="340">
          <cell r="I340" t="str">
            <v xml:space="preserve"> RED TRONCAL PLUVIAL/ REPOSICIÓN/(7341-2)=&gt;RECUPERACIÓN ZR Y ZMPA HUMEDALES QUEBRADAS Y RÍOS</v>
          </cell>
        </row>
        <row r="341">
          <cell r="I341" t="str">
            <v xml:space="preserve"> RED TRONCAL PLUVIAL/ REPOSICIÓN/(54)=&gt;RÍO BOGOTÁ</v>
          </cell>
        </row>
        <row r="342">
          <cell r="I342" t="str">
            <v xml:space="preserve"> RED TRONCAL PLUVIAL/ REPOSICIÓN/(0052-1)=&gt;COLECTORES Ó INTERVENCIONES EN REDES TRONCALES Ó SECUNDARIAS</v>
          </cell>
        </row>
        <row r="343">
          <cell r="I343" t="str">
            <v xml:space="preserve"> RED TRONCAL PLUVIAL/ REPOSICIÓN/(68)=&gt;REDES ASOCIADAS A INFRAESTRUCTURA VIAL</v>
          </cell>
        </row>
        <row r="344">
          <cell r="I344" t="str">
            <v xml:space="preserve"> RED TRONCAL PLUVIAL/ REPOSICIÓN/(70-2)=&gt;CENTRO AMPLIADO</v>
          </cell>
        </row>
        <row r="345">
          <cell r="I345" t="str">
            <v xml:space="preserve"> RED TRONCAL PLUVIAL/ REPOSICIÓN/(69)=&gt;VARIABILIDAD Y CAMBIO CLIMÁTICO </v>
          </cell>
        </row>
        <row r="346">
          <cell r="I346" t="str">
            <v xml:space="preserve"> RED TRONCAL PLUVIAL/ REPOSICIÓN/(67)=&gt;PROGRAMA GESTIÓN INTEGRAL DE RIESGOS ASOCIADOS AL SISTEMA HÍDRICO Y ALCANTARILLADO EN EL DISTRITO CAPITAL</v>
          </cell>
        </row>
        <row r="347">
          <cell r="I347" t="str">
            <v xml:space="preserve"> RED TRONCAL PLUVIAL/ MANTENIMIENTO/(1)=&gt;PROGRAMA ESTANDAR</v>
          </cell>
        </row>
        <row r="348">
          <cell r="I348" t="str">
            <v xml:space="preserve"> RED TRONCAL PLUVIAL/ REPARACIÓN/(2)=&gt;PROGRAMA ESTANDAR</v>
          </cell>
        </row>
        <row r="349">
          <cell r="I349" t="str">
            <v xml:space="preserve"> RED LOCAL COMBINADA/ EXPANSIÓN/(7341-1)=&gt;ADECUACIÓN HIDRÁULICA DE HUMEDALES, QUEBRADAS Y RÍOS</v>
          </cell>
        </row>
        <row r="350">
          <cell r="I350" t="str">
            <v xml:space="preserve"> RED LOCAL COMBINADA/ EXPANSIÓN/(0053-2)=&gt;CONSTRUCCIÓN, RENOVACIÓN, REHABILITACIÓN Y REPOSICIÓN DEL SISTEMA TRONCAL, SECUNDARIO Y LOCAL DE ALCANTARILLADO COMBINADO</v>
          </cell>
        </row>
        <row r="351">
          <cell r="I351" t="str">
            <v xml:space="preserve"> RED LOCAL COMBINADA/ EXPANSIÓN/(70-2)=&gt;CENTRO AMPLIADO</v>
          </cell>
        </row>
        <row r="352">
          <cell r="I352" t="str">
            <v xml:space="preserve"> RED LOCAL COMBINADA/ EXPANSIÓN/(67)=&gt;PROGRAMA GESTIÓN INTEGRAL DE RIESGOS ASOCIADOS AL SISTEMA HÍDRICO Y ALCANTARILLADO EN EL DISTRITO CAPITAL</v>
          </cell>
        </row>
        <row r="353">
          <cell r="I353" t="str">
            <v xml:space="preserve"> RED LOCAL COMBINADA/ COMPLEMENTARIO/(7341-1)=&gt;ADECUACIÓN HIDRÁULICA DE HUMEDALES, QUEBRADAS Y RÍOS</v>
          </cell>
        </row>
        <row r="354">
          <cell r="I354" t="str">
            <v xml:space="preserve"> RED LOCAL COMBINADA/ COMPLEMENTARIO/(0053-2)=&gt;CONSTRUCCIÓN, RENOVACIÓN, REHABILITACIÓN Y REPOSICIÓN DEL SISTEMA TRONCAL, SECUNDARIO Y LOCAL DE ALCANTARILLADO COMBINADO</v>
          </cell>
        </row>
        <row r="355">
          <cell r="I355" t="str">
            <v xml:space="preserve"> RED LOCAL COMBINADA/ COMPLEMENTARIO/(70-2)=&gt;CENTRO AMPLIADO</v>
          </cell>
        </row>
        <row r="356">
          <cell r="I356" t="str">
            <v xml:space="preserve"> RED LOCAL COMBINADA/ COMPLEMENTARIO/(67)=&gt;PROGRAMA GESTIÓN INTEGRAL DE RIESGOS ASOCIADOS AL SISTEMA HÍDRICO Y ALCANTARILLADO EN EL DISTRITO CAPITAL</v>
          </cell>
        </row>
        <row r="357">
          <cell r="I357" t="str">
            <v xml:space="preserve"> RED LOCAL COMBINADA/ REHABILITACIÓN/(7341-1)=&gt;ADECUACIÓN HIDRÁULICA DE HUMEDALES, QUEBRADAS Y RÍOS</v>
          </cell>
        </row>
        <row r="358">
          <cell r="I358" t="str">
            <v xml:space="preserve"> RED LOCAL COMBINADA/ REHABILITACIÓN/(0053-2)=&gt;CONSTRUCCIÓN, RENOVACIÓN, REHABILITACIÓN Y REPOSICIÓN DEL SISTEMA TRONCAL, SECUNDARIO Y LOCAL DE ALCANTARILLADO COMBINADO</v>
          </cell>
        </row>
        <row r="359">
          <cell r="I359" t="str">
            <v xml:space="preserve"> RED LOCAL COMBINADA/ REHABILITACIÓN/(68)=&gt;INTERCEPTORES Ó INTERVENCIONES EN REDES LOCALES</v>
          </cell>
        </row>
        <row r="360">
          <cell r="I360" t="str">
            <v xml:space="preserve"> RED LOCAL COMBINADA/ REHABILITACIÓN/(70-2)=&gt;CENTRO AMPLIADO</v>
          </cell>
        </row>
        <row r="361">
          <cell r="I361" t="str">
            <v xml:space="preserve"> RED LOCAL COMBINADA/ REHABILITACIÓN/(67)=&gt;PROGRAMA GESTIÓN INTEGRAL DE RIESGOS ASOCIADOS AL SISTEMA HÍDRICO Y ALCANTARILLADO EN EL DISTRITO CAPITAL</v>
          </cell>
        </row>
        <row r="362">
          <cell r="I362" t="str">
            <v xml:space="preserve"> RED LOCAL COMBINADA/ RENOVACIÓN/(7341-1)=&gt;ADECUACIÓN HIDRÁULICA DE HUMEDALES, QUEBRADAS Y RÍOS</v>
          </cell>
        </row>
        <row r="363">
          <cell r="I363" t="str">
            <v xml:space="preserve"> RED LOCAL COMBINADA/ RENOVACIÓN/(0053-2)=&gt;CONSTRUCCIÓN, RENOVACIÓN, REHABILITACIÓN Y REPOSICIÓN DEL SISTEMA TRONCAL, SECUNDARIO Y LOCAL DE ALCANTARILLADO COMBINADO</v>
          </cell>
        </row>
        <row r="364">
          <cell r="I364" t="str">
            <v xml:space="preserve"> RED LOCAL COMBINADA/ RENOVACIÓN/(68)=&gt;REDES ASOCIADAS A INFRAESTRUCTURA VIAL</v>
          </cell>
        </row>
        <row r="365">
          <cell r="I365" t="str">
            <v xml:space="preserve"> RED LOCAL COMBINADA/ RENOVACIÓN/(70-2)=&gt;CENTRO AMPLIADO</v>
          </cell>
        </row>
        <row r="366">
          <cell r="I366" t="str">
            <v xml:space="preserve"> RED LOCAL COMBINADA/ RENOVACIÓN/(67)=&gt;PROGRAMA GESTIÓN INTEGRAL DE RIESGOS ASOCIADOS AL SISTEMA HÍDRICO Y ALCANTARILLADO EN EL DISTRITO CAPITAL</v>
          </cell>
        </row>
        <row r="367">
          <cell r="I367" t="str">
            <v xml:space="preserve"> RED LOCAL COMBINADA/ REPOSICIÓN/(7341-1)=&gt;ADECUACIÓN HIDRÁULICA DE HUMEDALES, QUEBRADAS Y RÍOS</v>
          </cell>
        </row>
        <row r="368">
          <cell r="I368" t="str">
            <v xml:space="preserve"> RED LOCAL COMBINADA/ REPOSICIÓN/(0053-2)=&gt;CONSTRUCCIÓN, RENOVACIÓN, REHABILITACIÓN Y REPOSICIÓN DEL SISTEMA TRONCAL, SECUNDARIO Y LOCAL DE ALCANTARILLADO COMBINADO</v>
          </cell>
        </row>
        <row r="369">
          <cell r="I369" t="str">
            <v xml:space="preserve"> RED LOCAL COMBINADA/ REPOSICIÓN/(70-2)=&gt;CENTRO AMPLIADO</v>
          </cell>
        </row>
        <row r="370">
          <cell r="I370" t="str">
            <v xml:space="preserve"> RED LOCAL COMBINADA/ REPOSICIÓN/(67)=&gt;PROGRAMA GESTIÓN INTEGRAL DE RIESGOS ASOCIADOS AL SISTEMA HÍDRICO Y ALCANTARILLADO EN EL DISTRITO CAPITAL</v>
          </cell>
        </row>
        <row r="371">
          <cell r="I371" t="str">
            <v xml:space="preserve"> RED LOCAL COMBINADA/ MANTENIMIENTO/(1)=&gt;PROGRAMA ESTANDAR</v>
          </cell>
        </row>
        <row r="372">
          <cell r="I372" t="str">
            <v xml:space="preserve"> RED LOCAL COMBINADA/ REPARACIÓN/(2)=&gt;PROGRAMA ESTANDAR</v>
          </cell>
        </row>
        <row r="373">
          <cell r="I373" t="str">
            <v xml:space="preserve"> RED SECUNDARIA COMBINADA/ EXPANSIÓN/(7341-1)=&gt;ADECUACIÓN HIDRÁULICA DE HUMEDALES, QUEBRADAS Y RÍOS</v>
          </cell>
        </row>
        <row r="374">
          <cell r="I374" t="str">
            <v xml:space="preserve"> RED SECUNDARIA COMBINADA/ EXPANSIÓN/(0053-1)=&gt;CONSTRUCCIÓN, RENOVACIÓN, REHABILITACIÓN Y REPOSICIÓN DEL SISTEMA TRONCAL, SECUNDARIO Y LOCAL DE ALCANTARILLADO COMBINADO</v>
          </cell>
        </row>
        <row r="375">
          <cell r="I375" t="str">
            <v xml:space="preserve"> RED SECUNDARIA COMBINADA/ EXPANSIÓN/(70-2)=&gt;CENTRO AMPLIADO</v>
          </cell>
        </row>
        <row r="376">
          <cell r="I376" t="str">
            <v xml:space="preserve"> RED SECUNDARIA COMBINADA/ EXPANSIÓN/(69)=&gt;VARIABILIDAD Y CAMBIO CLIMÁTICO</v>
          </cell>
        </row>
        <row r="377">
          <cell r="I377" t="str">
            <v xml:space="preserve"> RED SECUNDARIA COMBINADA/ EXPANSIÓN/(67)=&gt;PROGRAMA GESTIÓN INTEGRAL DE RIESGOS ASOCIADOS AL SISTEMA HÍDRICO Y ALCANTARILLADO EN EL DISTRITO CAPITAL</v>
          </cell>
        </row>
        <row r="378">
          <cell r="I378" t="str">
            <v xml:space="preserve"> RED SECUNDARIA COMBINADA/ COMPLEMENTARIO/(7341-1)=&gt;ADECUACIÓN HIDRÁULICA DE HUMEDALES, QUEBRADAS Y RÍOS</v>
          </cell>
        </row>
        <row r="379">
          <cell r="I379" t="str">
            <v xml:space="preserve"> RED SECUNDARIA COMBINADA/ COMPLEMENTARIO/(0053-1)=&gt;CONSTRUCCIÓN, RENOVACIÓN, REHABILITACIÓN Y REPOSICIÓN DEL SISTEMA TRONCAL, SECUNDARIO Y LOCAL DE ALCANTARILLADO COMBINADO</v>
          </cell>
        </row>
        <row r="380">
          <cell r="I380" t="str">
            <v xml:space="preserve"> RED SECUNDARIA COMBINADA/ COMPLEMENTARIO/(68)=&gt;REDES ASOCIADAS A INFRAESTRUCTURA VIAL</v>
          </cell>
        </row>
        <row r="381">
          <cell r="I381" t="str">
            <v xml:space="preserve"> RED SECUNDARIA COMBINADA/ COMPLEMENTARIO/(70-2)=&gt;CENTRO AMPLIADO</v>
          </cell>
        </row>
        <row r="382">
          <cell r="I382" t="str">
            <v xml:space="preserve"> RED SECUNDARIA COMBINADA/ COMPLEMENTARIO/(69)=&gt;VARIABILIDAD Y CAMBIO CLIMÁTICO</v>
          </cell>
        </row>
        <row r="383">
          <cell r="I383" t="str">
            <v xml:space="preserve"> RED SECUNDARIA COMBINADA/ COMPLEMENTARIO/(67)=&gt;PROGRAMA GESTIÓN INTEGRAL DE RIESGOS ASOCIADOS AL SISTEMA HÍDRICO Y ALCANTARILLADO EN EL DISTRITO CAPITAL</v>
          </cell>
        </row>
        <row r="384">
          <cell r="I384" t="str">
            <v xml:space="preserve"> RED SECUNDARIA COMBINADA/ REHABILITACIÓN/(7341-1)=&gt;ADECUACIÓN HIDRÁULICA DE HUMEDALES, QUEBRADAS Y RÍOS</v>
          </cell>
        </row>
        <row r="385">
          <cell r="I385" t="str">
            <v xml:space="preserve"> RED SECUNDARIA COMBINADA/ REHABILITACIÓN/(0053-1)=&gt;CONSTRUCCIÓN, RENOVACIÓN, REHABILITACIÓN Y REPOSICIÓN DEL SISTEMA TRONCAL, SECUNDARIO Y LOCAL DE ALCANTARILLADO COMBINADO</v>
          </cell>
        </row>
        <row r="386">
          <cell r="I386" t="str">
            <v xml:space="preserve"> RED SECUNDARIA COMBINADA/ REHABILITACIÓN/(68)=&gt;REDES ASOCIADAS A INFRAESTRUCTURA VIAL</v>
          </cell>
        </row>
        <row r="387">
          <cell r="I387" t="str">
            <v xml:space="preserve"> RED SECUNDARIA COMBINADA/ REHABILITACIÓN/(70-2)=&gt;CENTRO AMPLIADO</v>
          </cell>
        </row>
        <row r="388">
          <cell r="I388" t="str">
            <v xml:space="preserve"> RED SECUNDARIA COMBINADA/ REHABILITACIÓN/(69)=&gt;VARIABILIDAD Y CAMBIO CLIMÁTICO</v>
          </cell>
        </row>
        <row r="389">
          <cell r="I389" t="str">
            <v xml:space="preserve"> RED SECUNDARIA COMBINADA/ REHABILITACIÓN/(67)=&gt;PROGRAMA GESTIÓN INTEGRAL DE RIESGOS ASOCIADOS AL SISTEMA HÍDRICO Y ALCANTARILLADO EN EL DISTRITO CAPITAL</v>
          </cell>
        </row>
        <row r="390">
          <cell r="I390" t="str">
            <v xml:space="preserve"> RED SECUNDARIA COMBINADA/ RENOVACIÓN/(7341-1)=&gt;ADECUACIÓN HIDRÁULICA DE HUMEDALES, QUEBRADAS Y RÍOS</v>
          </cell>
        </row>
        <row r="391">
          <cell r="I391" t="str">
            <v xml:space="preserve"> RED SECUNDARIA COMBINADA/ RENOVACIÓN/(0053-1)=&gt;CONSTRUCCIÓN, RENOVACIÓN, REHABILITACIÓN Y REPOSICIÓN DEL SISTEMA TRONCAL, SECUNDARIO Y LOCAL DE ALCANTARILLADO COMBINADO</v>
          </cell>
        </row>
        <row r="392">
          <cell r="I392" t="str">
            <v xml:space="preserve"> RED SECUNDARIA COMBINADA/ RENOVACIÓN/(68)=&gt;REDES ASOCIADAS A INFRAESTRUCTURA VIAL</v>
          </cell>
        </row>
        <row r="393">
          <cell r="I393" t="str">
            <v xml:space="preserve"> RED SECUNDARIA COMBINADA/ RENOVACIÓN/(70-2)=&gt;CENTRO AMPLIADO</v>
          </cell>
        </row>
        <row r="394">
          <cell r="I394" t="str">
            <v xml:space="preserve"> RED SECUNDARIA COMBINADA/ RENOVACIÓN/(69)=&gt;VARIABILIDAD Y CAMBIO CLIMÁTICO</v>
          </cell>
        </row>
        <row r="395">
          <cell r="I395" t="str">
            <v xml:space="preserve"> RED SECUNDARIA COMBINADA/ RENOVACIÓN/(67)=&gt;PROGRAMA GESTIÓN INTEGRAL DE RIESGOS ASOCIADOS AL SISTEMA HÍDRICO Y ALCANTARILLADO EN EL DISTRITO CAPITAL</v>
          </cell>
        </row>
        <row r="396">
          <cell r="I396" t="str">
            <v xml:space="preserve"> RED SECUNDARIA COMBINADA/ REPOSICIÓN/(7341-1)=&gt;ADECUACIÓN HIDRÁULICA DE HUMEDALES, QUEBRADAS Y RÍOS</v>
          </cell>
        </row>
        <row r="397">
          <cell r="I397" t="str">
            <v xml:space="preserve"> RED SECUNDARIA COMBINADA/ REPOSICIÓN/(0053-1)=&gt;CONSTRUCCIÓN, RENOVACIÓN, REHABILITACIÓN Y REPOSICIÓN DEL SISTEMA TRONCAL, SECUNDARIO Y LOCAL DE ALCANTARILLADO COMBINADO</v>
          </cell>
        </row>
        <row r="398">
          <cell r="I398" t="str">
            <v xml:space="preserve"> RED SECUNDARIA COMBINADA/ REPOSICIÓN/(68)=&gt;REDES ASOCIADAS A INFRAESTRUCTURA VIAL</v>
          </cell>
        </row>
        <row r="399">
          <cell r="I399" t="str">
            <v xml:space="preserve"> RED SECUNDARIA COMBINADA/ REPOSICIÓN/(70-2)=&gt;CENTRO AMPLIADO</v>
          </cell>
        </row>
        <row r="400">
          <cell r="I400" t="str">
            <v xml:space="preserve"> RED SECUNDARIA COMBINADA/ REPOSICIÓN/(69)=&gt;VARIABILIDAD Y CAMBIO CLIMÁTICO</v>
          </cell>
        </row>
        <row r="401">
          <cell r="I401" t="str">
            <v xml:space="preserve"> RED SECUNDARIA COMBINADA/ REPOSICIÓN/(67)=&gt;PROGRAMA GESTIÓN INTEGRAL DE RIESGOS ASOCIADOS AL SISTEMA HÍDRICO Y ALCANTARILLADO EN EL DISTRITO CAPITAL</v>
          </cell>
        </row>
        <row r="402">
          <cell r="I402" t="str">
            <v xml:space="preserve"> RED SECUNDARIA COMBINADA/ MANTENIMIENTO/(1)=&gt;PROGRAMA ESTANDAR</v>
          </cell>
        </row>
        <row r="403">
          <cell r="I403" t="str">
            <v xml:space="preserve"> RED SECUNDARIA COMBINADA/ REPARACIÓN/(2)=&gt;PROGRAMA ESTANDAR</v>
          </cell>
        </row>
        <row r="404">
          <cell r="I404" t="str">
            <v xml:space="preserve"> RED TRONCAL COMBINADA/ EXPANSIÓN/(7341-1)=&gt;ADECUACIÓN HIDRÁULICA DE HUMEDALES, QUEBRADAS Y RÍOS</v>
          </cell>
        </row>
        <row r="405">
          <cell r="I405" t="str">
            <v xml:space="preserve"> RED TRONCAL COMBINADA/ EXPANSIÓN/(54)=&gt;RÍO BOGOTÁ</v>
          </cell>
        </row>
        <row r="406">
          <cell r="I406" t="str">
            <v xml:space="preserve"> RED TRONCAL COMBINADA/ EXPANSIÓN/(0053-1)=&gt;CONSTRUCCIÓN, RENOVACIÓN, REHABILITACIÓN Y REPOSICIÓN DEL SISTEMA TRONCAL, SECUNDARIO Y LOCAL DE ALCANTARILLADO COMBINADO</v>
          </cell>
        </row>
        <row r="407">
          <cell r="I407" t="str">
            <v xml:space="preserve"> RED TRONCAL COMBINADA/ EXPANSIÓN/(70-2)=&gt;CENTRO AMPLIADO</v>
          </cell>
        </row>
        <row r="408">
          <cell r="I408" t="str">
            <v xml:space="preserve"> RED TRONCAL COMBINADA/ EXPANSIÓN/(69)=&gt;VARIABILIDAD Y CAMBIO CLIMÁTICO</v>
          </cell>
        </row>
        <row r="409">
          <cell r="I409" t="str">
            <v xml:space="preserve"> RED TRONCAL COMBINADA/ EXPANSIÓN/(67)=&gt;PROGRAMA GESTIÓN INTEGRAL DE RIESGOS ASOCIADOS AL SISTEMA HÍDRICO Y ALCANTARILLADO EN EL DISTRITO CAPITAL</v>
          </cell>
        </row>
        <row r="410">
          <cell r="I410" t="str">
            <v xml:space="preserve"> RED TRONCAL COMBINADA/ COMPLEMENTARIO/(7341-1)=&gt;ADECUACIÓN HIDRÁULICA DE HUMEDALES, QUEBRADAS Y RÍOS</v>
          </cell>
        </row>
        <row r="411">
          <cell r="I411" t="str">
            <v xml:space="preserve"> RED TRONCAL COMBINADA/ COMPLEMENTARIO/(54)=&gt;RÍO BOGOTÁ</v>
          </cell>
        </row>
        <row r="412">
          <cell r="I412" t="str">
            <v xml:space="preserve"> RED TRONCAL COMBINADA/ COMPLEMENTARIO/(0053-1)=&gt;CONSTRUCCIÓN, RENOVACIÓN, REHABILITACIÓN Y REPOSICIÓN DEL SISTEMA TRONCAL, SECUNDARIO Y LOCAL DE ALCANTARILLADO COMBINADO</v>
          </cell>
        </row>
        <row r="413">
          <cell r="I413" t="str">
            <v xml:space="preserve"> RED TRONCAL COMBINADA/ COMPLEMENTARIO/(70-2)=&gt;CENTRO AMPLIADO</v>
          </cell>
        </row>
        <row r="414">
          <cell r="I414" t="str">
            <v xml:space="preserve"> RED TRONCAL COMBINADA/ COMPLEMENTARIO/(69)=&gt;VARIABILIDAD Y CAMBIO CLIMÁTICO</v>
          </cell>
        </row>
        <row r="415">
          <cell r="I415" t="str">
            <v xml:space="preserve"> RED TRONCAL COMBINADA/ COMPLEMENTARIO/(67)=&gt;PROGRAMA GESTIÓN INTEGRAL DE RIESGOS ASOCIADOS AL SISTEMA HÍDRICO Y ALCANTARILLADO EN EL DISTRITO CAPITAL</v>
          </cell>
        </row>
        <row r="416">
          <cell r="I416" t="str">
            <v xml:space="preserve"> RED TRONCAL COMBINADA/ REHABILITACIÓN/(7341)=&gt;ADECUACIÓN HIDRÁULICA DE HUMEDALES, QUEBRADAS Y RÍOS</v>
          </cell>
        </row>
        <row r="417">
          <cell r="I417" t="str">
            <v xml:space="preserve"> RED TRONCAL COMBINADA/ REHABILITACIÓN/(54)=&gt;RÍO BOGOTÁ</v>
          </cell>
        </row>
        <row r="418">
          <cell r="I418" t="str">
            <v xml:space="preserve"> RED TRONCAL COMBINADA/ REHABILITACIÓN/(0053-1)=&gt;CONSTRUCCIÓN, RENOVACIÓN, REHABILITACIÓN Y REPOSICIÓN DEL SISTEMA TRONCAL, SECUNDARIO Y LOCAL DE ALCANTARILLADO COMBINADO</v>
          </cell>
        </row>
        <row r="419">
          <cell r="I419" t="str">
            <v xml:space="preserve"> RED TRONCAL COMBINADA/ REHABILITACIÓN/(68)=&gt;REDES ASOCIADAS A INFRAESTRUCTURA VIAL</v>
          </cell>
        </row>
        <row r="420">
          <cell r="I420" t="str">
            <v xml:space="preserve"> RED TRONCAL COMBINADA/ REHABILITACIÓN/(70-2)=&gt;CENTRO AMPLIADO</v>
          </cell>
        </row>
        <row r="421">
          <cell r="I421" t="str">
            <v xml:space="preserve"> RED TRONCAL COMBINADA/ REHABILITACIÓN/(69)=&gt;VARIABILIDAD Y CAMBIO CLIMÁTICO</v>
          </cell>
        </row>
        <row r="422">
          <cell r="I422" t="str">
            <v xml:space="preserve"> RED TRONCAL COMBINADA/ REHABILITACIÓN/(67)=&gt;PROGRAMA GESTIÓN INTEGRAL DE RIESGOS ASOCIADOS AL SISTEMA HÍDRICO Y ALCANTARILLADO EN EL DISTRITO CAPITAL</v>
          </cell>
        </row>
        <row r="423">
          <cell r="I423" t="str">
            <v xml:space="preserve"> RED TRONCAL COMBINADA/ RENOVACIÓN/(7341)=&gt;ADECUACIÓN HIDRÁULICA DE HUMEDALES, QUEBRADAS Y RÍOS</v>
          </cell>
        </row>
        <row r="424">
          <cell r="I424" t="str">
            <v xml:space="preserve"> RED TRONCAL COMBINADA/ RENOVACIÓN/(54)=&gt;RÍO BOGOTÁ</v>
          </cell>
        </row>
        <row r="425">
          <cell r="I425" t="str">
            <v xml:space="preserve"> RED TRONCAL COMBINADA/ RENOVACIÓN/(0053-1)=&gt;CONSTRUCCIÓN, RENOVACIÓN, REHABILITACIÓN Y REPOSICIÓN DEL SISTEMA TRONCAL, SECUNDARIO Y LOCAL DE ALCANTARILLADO COMBINADO</v>
          </cell>
        </row>
        <row r="426">
          <cell r="I426" t="str">
            <v xml:space="preserve"> RED TRONCAL COMBINADA/ RENOVACIÓN/(68)=&gt;REDES ASOCIADAS A INFRAESTRUCTURA VIAL</v>
          </cell>
        </row>
        <row r="427">
          <cell r="I427" t="str">
            <v xml:space="preserve"> RED TRONCAL COMBINADA/ RENOVACIÓN/(70-2)=&gt;CENTRO AMPLIADO</v>
          </cell>
        </row>
        <row r="428">
          <cell r="I428" t="str">
            <v xml:space="preserve"> RED TRONCAL COMBINADA/ RENOVACIÓN/(69)=&gt;VARIABILIDAD Y CAMBIO CLIMÁTICO</v>
          </cell>
        </row>
        <row r="429">
          <cell r="I429" t="str">
            <v xml:space="preserve"> RED TRONCAL COMBINADA/ RENOVACIÓN/(67)=&gt;PROGRAMA GESTIÓN INTEGRAL DE RIESGOS ASOCIADOS AL SISTEMA HÍDRICO Y ALCANTARILLADO EN EL DISTRITO CAPITAL</v>
          </cell>
        </row>
        <row r="430">
          <cell r="I430" t="str">
            <v xml:space="preserve"> RED TRONCAL COMBINADA/ REPOSICIÓN/(7341)=&gt;ADECUACIÓN HIDRÁULICA DE HUMEDALES, QUEBRADAS Y RÍOS</v>
          </cell>
        </row>
        <row r="431">
          <cell r="I431" t="str">
            <v xml:space="preserve"> RED TRONCAL COMBINADA/ REPOSICIÓN/(54)=&gt;RÍO BOGOTÁ</v>
          </cell>
        </row>
        <row r="432">
          <cell r="I432" t="str">
            <v xml:space="preserve"> RED TRONCAL COMBINADA/ REPOSICIÓN/(0053-1)=&gt;CONSTRUCCIÓN, RENOVACIÓN, REHABILITACIÓN Y REPOSICIÓN DEL SISTEMA TRONCAL, SECUNDARIO Y LOCAL DE ALCANTARILLADO COMBINADO</v>
          </cell>
        </row>
        <row r="433">
          <cell r="I433" t="str">
            <v xml:space="preserve"> RED TRONCAL COMBINADA/ REPOSICIÓN/(68)=&gt;REDES ASOCIADAS A INFRAESTRUCTURA VIAL</v>
          </cell>
        </row>
        <row r="434">
          <cell r="I434" t="str">
            <v xml:space="preserve"> RED TRONCAL COMBINADA/ REPOSICIÓN/(70-2)=&gt;CENTRO AMPLIADO</v>
          </cell>
        </row>
        <row r="435">
          <cell r="I435" t="str">
            <v xml:space="preserve"> RED TRONCAL COMBINADA/ REPOSICIÓN/(69)=&gt;VARIABILIDAD Y CAMBIO CLIMÁTICO</v>
          </cell>
        </row>
        <row r="436">
          <cell r="I436" t="str">
            <v xml:space="preserve"> RED TRONCAL COMBINADA/ REPOSICIÓN/(67)=&gt;PROGRAMA GESTIÓN INTEGRAL DE RIESGOS ASOCIADOS AL SISTEMA HÍDRICO Y ALCANTARILLADO EN EL DISTRITO CAPITAL</v>
          </cell>
        </row>
        <row r="437">
          <cell r="I437" t="str">
            <v xml:space="preserve"> RED TRONCAL COMBINADA/ MANTENIMIENTO/(1)=&gt;PROGRAMA ESTANDAR</v>
          </cell>
        </row>
        <row r="438">
          <cell r="I438" t="str">
            <v xml:space="preserve"> RED TRONCAL COMBINADA/ REPARACIÓN/(2)=&gt;PROGRAMA ESTANDAR</v>
          </cell>
        </row>
        <row r="439">
          <cell r="I439" t="str">
            <v xml:space="preserve"> FORTALECIMIENTO OPERATIVO/ EXPANSIÓN/(0055-1)=&gt;PROGRAMA ESTANDAR (F. OPERATIVO)</v>
          </cell>
        </row>
        <row r="440">
          <cell r="I440" t="str">
            <v xml:space="preserve"> FORTALECIMIENTO OPERATIVO/ COMPLEMENTARIO/(0055-1)=&gt;PROGRAMA ESTANDAR (F. OPERATIVO)</v>
          </cell>
        </row>
        <row r="441">
          <cell r="I441" t="str">
            <v xml:space="preserve"> FORTALECIMIENTO OPERATIVO/ REHABILITACIÓN/(0055-1)=&gt;PROGRAMA ESTANDAR (F. OPERATIVO)</v>
          </cell>
        </row>
        <row r="442">
          <cell r="I442" t="str">
            <v xml:space="preserve"> FORTALECIMIENTO OPERATIVO/ RENOVACIÓN/(0055-1)=&gt;PROGRAMA ESTANDAR (F. OPERATIVO)</v>
          </cell>
        </row>
        <row r="443">
          <cell r="I443" t="str">
            <v xml:space="preserve"> FORTALECIMIENTO OPERATIVO/ REPOSICIÓN/(0055-1)=&gt;PROGRAMA ESTANDAR (F. OPERATIVO)</v>
          </cell>
        </row>
        <row r="444">
          <cell r="I444" t="str">
            <v xml:space="preserve"> FORTALECIMIENTO OPERATIVO/ MANTENIMIENTO/(1)=&gt;PROGRAMA ESTANDAR (F. OPERATIVO)</v>
          </cell>
        </row>
        <row r="445">
          <cell r="I445" t="str">
            <v xml:space="preserve"> FORTALECIMIENTO OPERATIVO/ REPARACIÓN/(2)=&gt;PROGRAMA ESTANDAR (F. OPERATIVO)</v>
          </cell>
        </row>
        <row r="446">
          <cell r="I446" t="str">
            <v xml:space="preserve"> FORTALECIMIENTO ADMINISTRATIVO/ EXPANSIÓN/(0055-2)=&gt;PROGRAMA ESTANDAR (F. ADMINISTRATIVO)</v>
          </cell>
        </row>
        <row r="447">
          <cell r="I447" t="str">
            <v xml:space="preserve"> FORTALECIMIENTO ADMINISTRATIVO/ COMPLEMENTARIO/(0055-2)=&gt;PROGRAMA ESTANDAR (F. ADMINISTRATIVO)</v>
          </cell>
        </row>
        <row r="448">
          <cell r="I448" t="str">
            <v xml:space="preserve"> FORTALECIMIENTO ADMINISTRATIVO/ REHABILITACIÓN/(0055-2)=&gt;PROGRAMA ESTANDAR (F. ADMINISTRATIVO)</v>
          </cell>
        </row>
        <row r="449">
          <cell r="I449" t="str">
            <v xml:space="preserve"> FORTALECIMIENTO ADMINISTRATIVO/ RENOVACIÓN/(0055-2)=&gt;PROGRAMA ESTANDAR (F. ADMINISTRATIVO)</v>
          </cell>
        </row>
        <row r="450">
          <cell r="I450" t="str">
            <v xml:space="preserve"> FORTALECIMIENTO ADMINISTRATIVO/ REPOSICIÓN/(0055-2)=&gt;PROGRAMA ESTANDAR (F. ADMINISTRATIVO)</v>
          </cell>
        </row>
        <row r="451">
          <cell r="I451" t="str">
            <v xml:space="preserve"> FORTALECIMIENTO ADMINISTRATIVO/ MANTENIMIENTO/(1)=&gt;PROGRAMA ESTANDAR (F. ADMINISTRATIVO)</v>
          </cell>
        </row>
        <row r="452">
          <cell r="I452" t="str">
            <v xml:space="preserve"> FORTALECIMIENTO ADMINISTRATIVO/ REPARACIÓN/(2)=&gt;PROGRAMA ESTANDAR (F. ADMINISTRATIVO)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td_Shda"/>
      <sheetName val="Shda_ht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Shda_ht"/>
      <sheetName val="td_Shda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  <sheetName val="zfm054_f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menu"/>
      <sheetName val="Rsm_Pac"/>
      <sheetName val="Td_pac"/>
      <sheetName val="Mov_pac"/>
      <sheetName val="Td_Pto"/>
      <sheetName val="Mov_Ppto"/>
      <sheetName val="Hoja1"/>
      <sheetName val="CCR_Pac"/>
      <sheetName val="CR_Pac"/>
      <sheetName val="PAC"/>
      <sheetName val="CCR_Ppto"/>
      <sheetName val="CR_Ppto"/>
      <sheetName val="Hoja5"/>
      <sheetName val="PPTO"/>
      <sheetName val="DPF"/>
      <sheetName val="PPTO_GASTOS"/>
      <sheetName val="RSM_GTS"/>
      <sheetName val="PPTO_INGRESOS"/>
      <sheetName val="RSM_ING"/>
      <sheetName val="GESTORES"/>
      <sheetName val="PosFin_CSH"/>
      <sheetName val="FUENTES"/>
      <sheetName val="PAC_TES."/>
      <sheetName val="PAC_F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(2)"/>
      <sheetName val="FIN"/>
      <sheetName val="7341"/>
      <sheetName val="TD (4)"/>
      <sheetName val="TD (3)"/>
      <sheetName val="13"/>
      <sheetName val="12"/>
      <sheetName val="11"/>
      <sheetName val="10"/>
      <sheetName val="9"/>
      <sheetName val="8"/>
      <sheetName val="7"/>
      <sheetName val="6"/>
      <sheetName val="5 "/>
      <sheetName val="5"/>
      <sheetName val="4"/>
      <sheetName val="3"/>
      <sheetName val="2 "/>
      <sheetName val="2"/>
      <sheetName val="1"/>
      <sheetName val="TD"/>
      <sheetName val="PPTO_GASTOS"/>
      <sheetName val="TDvf"/>
      <sheetName val="1 (2)"/>
      <sheetName val="RSM_GTS"/>
      <sheetName val="EJ_MENS_GTOS"/>
      <sheetName val="Hoja1"/>
      <sheetName val="PPTO_INGRESOS"/>
      <sheetName val="RSM_ING"/>
      <sheetName val="GESTORES"/>
      <sheetName val="PosFin_CSH"/>
      <sheetName val="FUENTES"/>
      <sheetName val="PAC_TES."/>
      <sheetName val="PAC_FTES"/>
      <sheetName val="TD (2)"/>
      <sheetName val="INF3"/>
      <sheetName val="INF2"/>
      <sheetName val="1a"/>
      <sheetName val="TD_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AM17" t="str">
            <v xml:space="preserve">  Ppto Vigente</v>
          </cell>
          <cell r="AN17" t="str">
            <v xml:space="preserve"> Comp Años Ant.</v>
          </cell>
          <cell r="AO17" t="str">
            <v xml:space="preserve"> Comp. Vig. Act.</v>
          </cell>
          <cell r="AP17" t="str">
            <v xml:space="preserve">  % Ejec. Años Ant.</v>
          </cell>
          <cell r="AQ17" t="str">
            <v xml:space="preserve"> % Ejec. Vig. Act.</v>
          </cell>
        </row>
        <row r="18">
          <cell r="AL18" t="str">
            <v>Funcion.</v>
          </cell>
          <cell r="AM18">
            <v>58726332873</v>
          </cell>
          <cell r="AN18">
            <v>3667697076</v>
          </cell>
          <cell r="AO18">
            <v>3748806989</v>
          </cell>
          <cell r="AP18">
            <v>6.2454045682226809E-2</v>
          </cell>
          <cell r="AQ18">
            <v>6.3835196335297661E-2</v>
          </cell>
        </row>
        <row r="19">
          <cell r="AL19" t="str">
            <v>G. Operac.</v>
          </cell>
          <cell r="AM19">
            <v>111400662370</v>
          </cell>
          <cell r="AN19">
            <v>81797658000</v>
          </cell>
          <cell r="AO19">
            <v>1499537990</v>
          </cell>
          <cell r="AP19">
            <v>0.73426545461930726</v>
          </cell>
          <cell r="AQ19">
            <v>1.3460763680376671E-2</v>
          </cell>
        </row>
        <row r="20">
          <cell r="AL20" t="str">
            <v>S. Deuda</v>
          </cell>
          <cell r="AM20">
            <v>362266000</v>
          </cell>
          <cell r="AN20">
            <v>0</v>
          </cell>
          <cell r="AO20">
            <v>18357000</v>
          </cell>
          <cell r="AP20">
            <v>0</v>
          </cell>
          <cell r="AQ20">
            <v>5.0672710108042154E-2</v>
          </cell>
        </row>
        <row r="21">
          <cell r="AL21" t="str">
            <v>Inv. Dir.</v>
          </cell>
          <cell r="AM21">
            <v>141508210517</v>
          </cell>
          <cell r="AN21">
            <v>28955296949</v>
          </cell>
          <cell r="AO21">
            <v>453461156</v>
          </cell>
          <cell r="AP21">
            <v>0.2046192008450384</v>
          </cell>
          <cell r="AQ21">
            <v>3.2044865406981012E-3</v>
          </cell>
        </row>
        <row r="28">
          <cell r="AM28" t="str">
            <v xml:space="preserve">  Ppto Vigente</v>
          </cell>
          <cell r="AN28" t="str">
            <v xml:space="preserve"> Comp Años Ant.</v>
          </cell>
          <cell r="AO28" t="str">
            <v xml:space="preserve"> Comp. Vig. Act.</v>
          </cell>
          <cell r="AP28" t="str">
            <v xml:space="preserve">  % Ejec. Años Ant.</v>
          </cell>
          <cell r="AQ28" t="str">
            <v xml:space="preserve"> % Ejec. Vig. Act.</v>
          </cell>
        </row>
        <row r="29">
          <cell r="AL29" t="str">
            <v>Funcion.</v>
          </cell>
          <cell r="AM29">
            <v>17549546436</v>
          </cell>
          <cell r="AN29">
            <v>334670012</v>
          </cell>
          <cell r="AO29">
            <v>1057177031</v>
          </cell>
          <cell r="AP29">
            <v>1.907000920055003E-2</v>
          </cell>
          <cell r="AQ29">
            <v>6.0239564301865701E-2</v>
          </cell>
        </row>
        <row r="30">
          <cell r="AL30" t="str">
            <v>G. Operac.</v>
          </cell>
          <cell r="AM30">
            <v>115623491428</v>
          </cell>
          <cell r="AN30">
            <v>87503863996</v>
          </cell>
          <cell r="AO30">
            <v>246068078</v>
          </cell>
          <cell r="AP30">
            <v>0.75680004915341625</v>
          </cell>
          <cell r="AQ30">
            <v>2.1281841169208185E-3</v>
          </cell>
        </row>
        <row r="31">
          <cell r="AL31" t="str">
            <v>S. Deuda</v>
          </cell>
          <cell r="AM31">
            <v>350425755</v>
          </cell>
          <cell r="AN31">
            <v>0</v>
          </cell>
          <cell r="AO31">
            <v>19183065</v>
          </cell>
          <cell r="AP31">
            <v>0</v>
          </cell>
          <cell r="AQ31">
            <v>5.4742166425524291E-2</v>
          </cell>
        </row>
        <row r="32">
          <cell r="AL32" t="str">
            <v>Inv. Dir.</v>
          </cell>
          <cell r="AM32">
            <v>12803560868</v>
          </cell>
          <cell r="AN32">
            <v>11264318995</v>
          </cell>
          <cell r="AO32">
            <v>60000000</v>
          </cell>
          <cell r="AP32">
            <v>0.8797801729636765</v>
          </cell>
          <cell r="AQ32">
            <v>4.6861963338619556E-3</v>
          </cell>
        </row>
        <row r="40">
          <cell r="AM40" t="str">
            <v xml:space="preserve">  Ppto Vigente</v>
          </cell>
          <cell r="AN40" t="str">
            <v xml:space="preserve"> Comp Años Ant.</v>
          </cell>
          <cell r="AO40" t="str">
            <v xml:space="preserve"> Comp. Vig. Act.</v>
          </cell>
          <cell r="AP40" t="str">
            <v xml:space="preserve">  % Ejec. Años Ant.</v>
          </cell>
          <cell r="AQ40" t="str">
            <v xml:space="preserve"> % Ejec. Vig. Act.</v>
          </cell>
        </row>
        <row r="41">
          <cell r="AL41" t="str">
            <v>G. Operac.</v>
          </cell>
          <cell r="AM41">
            <v>657418000000</v>
          </cell>
          <cell r="AN41">
            <v>657418000000</v>
          </cell>
          <cell r="AO41">
            <v>0</v>
          </cell>
          <cell r="AP41">
            <v>1</v>
          </cell>
          <cell r="AQ41">
            <v>0</v>
          </cell>
        </row>
        <row r="44">
          <cell r="AL44" t="str">
            <v>S. Deuda</v>
          </cell>
          <cell r="AM44">
            <v>4143333210</v>
          </cell>
          <cell r="AN44">
            <v>0</v>
          </cell>
          <cell r="AO44">
            <v>201703686</v>
          </cell>
          <cell r="AP44">
            <v>0</v>
          </cell>
          <cell r="AQ44">
            <v>4.8681502494944164E-2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6">
          <cell r="H46" t="str">
            <v>CONCEPTO / MES</v>
          </cell>
          <cell r="I46" t="str">
            <v xml:space="preserve">PPTO </v>
          </cell>
          <cell r="J46" t="str">
            <v>ENE</v>
          </cell>
          <cell r="K46" t="str">
            <v>FEB</v>
          </cell>
          <cell r="L46" t="str">
            <v>MAR</v>
          </cell>
          <cell r="M46" t="str">
            <v>ABR</v>
          </cell>
          <cell r="N46" t="str">
            <v>MAY</v>
          </cell>
          <cell r="O46" t="str">
            <v>JUN</v>
          </cell>
          <cell r="P46" t="str">
            <v>JUL</v>
          </cell>
          <cell r="Q46" t="str">
            <v>AGO</v>
          </cell>
          <cell r="R46" t="str">
            <v>SEP</v>
          </cell>
          <cell r="S46" t="str">
            <v>OCT</v>
          </cell>
          <cell r="T46" t="str">
            <v>NOV</v>
          </cell>
          <cell r="U46" t="str">
            <v>DIC</v>
          </cell>
          <cell r="V46" t="str">
            <v>TOTAL</v>
          </cell>
          <cell r="W46" t="str">
            <v>PROM</v>
          </cell>
          <cell r="X46" t="str">
            <v>% EJEC.</v>
          </cell>
        </row>
        <row r="48">
          <cell r="H48" t="str">
            <v>COMPROMISOS</v>
          </cell>
          <cell r="I48">
            <v>402284178129</v>
          </cell>
          <cell r="J48">
            <v>191179275792</v>
          </cell>
          <cell r="K48">
            <v>4374551495</v>
          </cell>
          <cell r="L48">
            <v>702759488</v>
          </cell>
          <cell r="M48">
            <v>-3002110431</v>
          </cell>
          <cell r="N48">
            <v>914011288</v>
          </cell>
          <cell r="O48">
            <v>12874512335</v>
          </cell>
          <cell r="P48">
            <v>6834203340</v>
          </cell>
          <cell r="Q48">
            <v>17095596918</v>
          </cell>
          <cell r="R48">
            <v>6724461763</v>
          </cell>
          <cell r="S48">
            <v>16149178907</v>
          </cell>
          <cell r="T48">
            <v>0</v>
          </cell>
          <cell r="U48">
            <v>82752456838</v>
          </cell>
          <cell r="V48">
            <v>336598897733</v>
          </cell>
          <cell r="W48">
            <v>28049908144.416668</v>
          </cell>
          <cell r="X48">
            <v>0.83671920506170949</v>
          </cell>
        </row>
        <row r="49">
          <cell r="H49" t="str">
            <v>GIROS</v>
          </cell>
          <cell r="I49">
            <v>289556401761</v>
          </cell>
          <cell r="J49">
            <v>0</v>
          </cell>
          <cell r="K49">
            <v>4898746405</v>
          </cell>
          <cell r="L49">
            <v>3442303702</v>
          </cell>
          <cell r="M49">
            <v>1808537612</v>
          </cell>
          <cell r="N49">
            <v>2902849677</v>
          </cell>
          <cell r="O49">
            <v>9469865790</v>
          </cell>
          <cell r="P49">
            <v>12010826145</v>
          </cell>
          <cell r="Q49">
            <v>14017365484</v>
          </cell>
          <cell r="R49">
            <v>17556929409</v>
          </cell>
          <cell r="S49">
            <v>13693802245</v>
          </cell>
          <cell r="T49">
            <v>20000000000</v>
          </cell>
          <cell r="U49">
            <v>35000000000</v>
          </cell>
          <cell r="V49">
            <v>134801226469</v>
          </cell>
          <cell r="W49">
            <v>11233435539.083334</v>
          </cell>
          <cell r="X49">
            <v>0.46554393427041202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rencias"/>
      <sheetName val="P"/>
      <sheetName val="P S"/>
      <sheetName val="C.C."/>
      <sheetName val="Fuentes"/>
      <sheetName val="Programas"/>
      <sheetName val="BVTL"/>
      <sheetName val="PBQ"/>
      <sheetName val="Rub Inv"/>
      <sheetName val="3"/>
      <sheetName val="Proy Empr"/>
      <sheetName val="S.H."/>
      <sheetName val="Base_Datos"/>
      <sheetName val="Hoja2"/>
      <sheetName val="DATOSBAS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showGridLines="0" zoomScaleNormal="100" zoomScaleSheetLayoutView="100" workbookViewId="0">
      <pane ySplit="9" topLeftCell="A10" activePane="bottomLeft" state="frozen"/>
      <selection pane="bottomLeft" activeCell="H67" sqref="H67"/>
    </sheetView>
  </sheetViews>
  <sheetFormatPr baseColWidth="10" defaultColWidth="0" defaultRowHeight="11.25" zeroHeight="1" x14ac:dyDescent="0.2"/>
  <cols>
    <col min="1" max="1" width="15" style="41" customWidth="1"/>
    <col min="2" max="2" width="45.7109375" style="41" customWidth="1"/>
    <col min="3" max="8" width="14.7109375" style="41" customWidth="1"/>
    <col min="9" max="9" width="7" style="41" customWidth="1"/>
    <col min="10" max="10" width="14.7109375" style="41" customWidth="1"/>
    <col min="11" max="11" width="2.28515625" style="73" customWidth="1"/>
    <col min="12" max="12" width="1.7109375" style="26" customWidth="1"/>
    <col min="13" max="16384" width="11.42578125" style="26" hidden="1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71"/>
    </row>
    <row r="2" spans="1:1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71"/>
    </row>
    <row r="3" spans="1:1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71"/>
    </row>
    <row r="4" spans="1:11" x14ac:dyDescent="0.2">
      <c r="A4" s="26"/>
      <c r="B4" s="26"/>
      <c r="C4" s="26"/>
      <c r="D4" s="26"/>
      <c r="E4" s="26"/>
      <c r="F4" s="26"/>
      <c r="G4" s="48"/>
      <c r="H4" s="48"/>
      <c r="I4" s="49"/>
      <c r="J4" s="48"/>
      <c r="K4" s="72"/>
    </row>
    <row r="5" spans="1:11" x14ac:dyDescent="0.2">
      <c r="A5" s="21" t="s">
        <v>325</v>
      </c>
      <c r="B5" s="26"/>
      <c r="D5" s="26"/>
      <c r="E5" s="26"/>
      <c r="F5" s="26"/>
      <c r="G5" s="26"/>
      <c r="H5" s="26"/>
      <c r="I5" s="26"/>
      <c r="J5" s="26"/>
      <c r="K5" s="71"/>
    </row>
    <row r="6" spans="1:11" x14ac:dyDescent="0.2">
      <c r="A6" s="21" t="s">
        <v>440</v>
      </c>
      <c r="B6" s="26"/>
      <c r="C6" s="26"/>
      <c r="D6" s="26"/>
      <c r="E6" s="26"/>
      <c r="F6" s="45"/>
    </row>
    <row r="7" spans="1:11" x14ac:dyDescent="0.2">
      <c r="A7" s="42" t="s">
        <v>500</v>
      </c>
      <c r="B7" s="26"/>
      <c r="C7" s="26"/>
      <c r="D7" s="26"/>
      <c r="E7" s="26"/>
      <c r="F7" s="26"/>
      <c r="G7" s="26"/>
      <c r="H7" s="26"/>
      <c r="I7" s="26"/>
      <c r="J7" s="26"/>
      <c r="K7" s="71"/>
    </row>
    <row r="8" spans="1:11" x14ac:dyDescent="0.2">
      <c r="A8" s="1"/>
      <c r="B8" s="1"/>
      <c r="C8" s="37" t="s">
        <v>323</v>
      </c>
      <c r="D8" s="37" t="s">
        <v>322</v>
      </c>
      <c r="E8" s="37" t="s">
        <v>321</v>
      </c>
      <c r="F8" s="37" t="s">
        <v>320</v>
      </c>
      <c r="G8" s="37" t="s">
        <v>319</v>
      </c>
      <c r="H8" s="37" t="s">
        <v>357</v>
      </c>
      <c r="I8" s="37" t="s">
        <v>358</v>
      </c>
      <c r="J8" s="37" t="s">
        <v>441</v>
      </c>
      <c r="K8" s="74"/>
    </row>
    <row r="9" spans="1:11" ht="33.75" customHeight="1" x14ac:dyDescent="0.2">
      <c r="A9" s="38" t="s">
        <v>311</v>
      </c>
      <c r="B9" s="38" t="s">
        <v>310</v>
      </c>
      <c r="C9" s="38" t="s">
        <v>309</v>
      </c>
      <c r="D9" s="38" t="s">
        <v>308</v>
      </c>
      <c r="E9" s="38" t="s">
        <v>307</v>
      </c>
      <c r="F9" s="38" t="s">
        <v>306</v>
      </c>
      <c r="G9" s="38" t="s">
        <v>359</v>
      </c>
      <c r="H9" s="38" t="s">
        <v>360</v>
      </c>
      <c r="I9" s="43" t="s">
        <v>451</v>
      </c>
      <c r="J9" s="38" t="s">
        <v>361</v>
      </c>
      <c r="K9" s="75"/>
    </row>
    <row r="10" spans="1:11" x14ac:dyDescent="0.2">
      <c r="A10" s="57" t="s">
        <v>362</v>
      </c>
      <c r="B10" s="57" t="s">
        <v>363</v>
      </c>
      <c r="C10" s="58">
        <v>5313763974000</v>
      </c>
      <c r="D10" s="58">
        <v>0</v>
      </c>
      <c r="E10" s="58">
        <v>376062662864</v>
      </c>
      <c r="F10" s="58">
        <v>5689826636864</v>
      </c>
      <c r="G10" s="58">
        <v>218756643115</v>
      </c>
      <c r="H10" s="58">
        <v>2643298666551</v>
      </c>
      <c r="I10" s="65">
        <v>0.46</v>
      </c>
      <c r="J10" s="58">
        <v>3046527970313</v>
      </c>
      <c r="K10" s="77"/>
    </row>
    <row r="11" spans="1:11" x14ac:dyDescent="0.2">
      <c r="A11" s="57" t="s">
        <v>366</v>
      </c>
      <c r="B11" s="57" t="s">
        <v>367</v>
      </c>
      <c r="C11" s="58">
        <v>642355762000</v>
      </c>
      <c r="D11" s="58">
        <v>0</v>
      </c>
      <c r="E11" s="58">
        <v>137259715761</v>
      </c>
      <c r="F11" s="58">
        <v>779615477761</v>
      </c>
      <c r="G11" s="58">
        <v>0</v>
      </c>
      <c r="H11" s="58">
        <v>779615477761</v>
      </c>
      <c r="I11" s="65">
        <v>1</v>
      </c>
      <c r="J11" s="58">
        <v>0</v>
      </c>
      <c r="K11" s="76"/>
    </row>
    <row r="12" spans="1:11" x14ac:dyDescent="0.2">
      <c r="A12" s="59" t="s">
        <v>364</v>
      </c>
      <c r="B12" s="59" t="s">
        <v>365</v>
      </c>
      <c r="C12" s="60">
        <v>449649033000</v>
      </c>
      <c r="D12" s="60">
        <v>0</v>
      </c>
      <c r="E12" s="60">
        <v>-35394954454</v>
      </c>
      <c r="F12" s="60">
        <v>414254078546</v>
      </c>
      <c r="G12" s="60">
        <v>0</v>
      </c>
      <c r="H12" s="60">
        <v>414254078546</v>
      </c>
      <c r="I12" s="66">
        <v>1</v>
      </c>
      <c r="J12" s="60">
        <v>0</v>
      </c>
      <c r="K12" s="70"/>
    </row>
    <row r="13" spans="1:11" x14ac:dyDescent="0.2">
      <c r="A13" s="59" t="s">
        <v>368</v>
      </c>
      <c r="B13" s="59" t="s">
        <v>369</v>
      </c>
      <c r="C13" s="60">
        <v>192706729000</v>
      </c>
      <c r="D13" s="60">
        <v>0</v>
      </c>
      <c r="E13" s="60">
        <v>172654670215</v>
      </c>
      <c r="F13" s="60">
        <v>365361399215</v>
      </c>
      <c r="G13" s="60">
        <v>0</v>
      </c>
      <c r="H13" s="60">
        <v>365361399215</v>
      </c>
      <c r="I13" s="66">
        <v>1</v>
      </c>
      <c r="J13" s="60">
        <v>0</v>
      </c>
      <c r="K13" s="70"/>
    </row>
    <row r="14" spans="1:11" x14ac:dyDescent="0.2">
      <c r="A14" s="57" t="s">
        <v>373</v>
      </c>
      <c r="B14" s="57" t="s">
        <v>374</v>
      </c>
      <c r="C14" s="58">
        <v>2031755972000</v>
      </c>
      <c r="D14" s="58">
        <v>0</v>
      </c>
      <c r="E14" s="58">
        <v>150332668314</v>
      </c>
      <c r="F14" s="58">
        <v>2182088640314</v>
      </c>
      <c r="G14" s="58">
        <v>202850612669</v>
      </c>
      <c r="H14" s="58">
        <v>1779975621486</v>
      </c>
      <c r="I14" s="65">
        <v>0.82</v>
      </c>
      <c r="J14" s="58">
        <v>402113018828</v>
      </c>
      <c r="K14" s="76"/>
    </row>
    <row r="15" spans="1:11" x14ac:dyDescent="0.2">
      <c r="A15" s="57" t="s">
        <v>376</v>
      </c>
      <c r="B15" s="57" t="s">
        <v>377</v>
      </c>
      <c r="C15" s="58">
        <v>2031755972000</v>
      </c>
      <c r="D15" s="58">
        <v>0</v>
      </c>
      <c r="E15" s="58">
        <v>150332668314</v>
      </c>
      <c r="F15" s="58">
        <v>2182088640314</v>
      </c>
      <c r="G15" s="58">
        <v>202850612669</v>
      </c>
      <c r="H15" s="58">
        <v>1779975621486</v>
      </c>
      <c r="I15" s="65">
        <v>0.82</v>
      </c>
      <c r="J15" s="58">
        <v>402113018828</v>
      </c>
      <c r="K15" s="76"/>
    </row>
    <row r="16" spans="1:11" x14ac:dyDescent="0.2">
      <c r="A16" s="57" t="s">
        <v>379</v>
      </c>
      <c r="B16" s="57" t="s">
        <v>76</v>
      </c>
      <c r="C16" s="58">
        <v>3082380000</v>
      </c>
      <c r="D16" s="58">
        <v>0</v>
      </c>
      <c r="E16" s="58">
        <v>0</v>
      </c>
      <c r="F16" s="58">
        <v>3082380000</v>
      </c>
      <c r="G16" s="58">
        <v>291647079</v>
      </c>
      <c r="H16" s="58">
        <v>5345422953</v>
      </c>
      <c r="I16" s="65">
        <v>1.73</v>
      </c>
      <c r="J16" s="58">
        <v>-2263042953</v>
      </c>
      <c r="K16" s="76"/>
    </row>
    <row r="17" spans="1:11" x14ac:dyDescent="0.2">
      <c r="A17" s="57" t="s">
        <v>382</v>
      </c>
      <c r="B17" s="57" t="s">
        <v>74</v>
      </c>
      <c r="C17" s="58">
        <v>0</v>
      </c>
      <c r="D17" s="58">
        <v>0</v>
      </c>
      <c r="E17" s="58">
        <v>0</v>
      </c>
      <c r="F17" s="58">
        <v>0</v>
      </c>
      <c r="G17" s="58">
        <v>14396960</v>
      </c>
      <c r="H17" s="58">
        <v>1607912077</v>
      </c>
      <c r="I17" s="65">
        <v>0</v>
      </c>
      <c r="J17" s="58">
        <v>-1607912077</v>
      </c>
      <c r="K17" s="76"/>
    </row>
    <row r="18" spans="1:11" x14ac:dyDescent="0.2">
      <c r="A18" s="61" t="s">
        <v>452</v>
      </c>
      <c r="B18" s="59" t="s">
        <v>453</v>
      </c>
      <c r="C18" s="60">
        <v>0</v>
      </c>
      <c r="D18" s="60">
        <v>0</v>
      </c>
      <c r="E18" s="60">
        <v>0</v>
      </c>
      <c r="F18" s="60">
        <v>0</v>
      </c>
      <c r="G18" s="60">
        <v>13041012</v>
      </c>
      <c r="H18" s="60">
        <v>20333732</v>
      </c>
      <c r="I18" s="66">
        <v>0</v>
      </c>
      <c r="J18" s="60">
        <v>-20333732</v>
      </c>
      <c r="K18" s="70"/>
    </row>
    <row r="19" spans="1:11" x14ac:dyDescent="0.2">
      <c r="A19" s="62" t="s">
        <v>370</v>
      </c>
      <c r="B19" s="59" t="s">
        <v>371</v>
      </c>
      <c r="C19" s="60">
        <v>0</v>
      </c>
      <c r="D19" s="60">
        <v>0</v>
      </c>
      <c r="E19" s="60">
        <v>0</v>
      </c>
      <c r="F19" s="60">
        <v>0</v>
      </c>
      <c r="G19" s="60">
        <v>1355948</v>
      </c>
      <c r="H19" s="60">
        <v>1587578345</v>
      </c>
      <c r="I19" s="66">
        <v>0</v>
      </c>
      <c r="J19" s="60">
        <v>-1587578345</v>
      </c>
      <c r="K19" s="70"/>
    </row>
    <row r="20" spans="1:11" x14ac:dyDescent="0.2">
      <c r="A20" s="62" t="s">
        <v>372</v>
      </c>
      <c r="B20" s="59" t="s">
        <v>68</v>
      </c>
      <c r="C20" s="60">
        <v>3082380000</v>
      </c>
      <c r="D20" s="60">
        <v>0</v>
      </c>
      <c r="E20" s="60">
        <v>0</v>
      </c>
      <c r="F20" s="60">
        <v>3082380000</v>
      </c>
      <c r="G20" s="60">
        <v>277250119</v>
      </c>
      <c r="H20" s="60">
        <v>3737510876</v>
      </c>
      <c r="I20" s="66">
        <v>1.21</v>
      </c>
      <c r="J20" s="60">
        <v>-655130876</v>
      </c>
      <c r="K20" s="70"/>
    </row>
    <row r="21" spans="1:11" x14ac:dyDescent="0.2">
      <c r="A21" s="57" t="s">
        <v>386</v>
      </c>
      <c r="B21" s="57" t="s">
        <v>387</v>
      </c>
      <c r="C21" s="58">
        <v>1804506664000</v>
      </c>
      <c r="D21" s="58">
        <v>0</v>
      </c>
      <c r="E21" s="58">
        <v>0</v>
      </c>
      <c r="F21" s="58">
        <v>1804506664000</v>
      </c>
      <c r="G21" s="58">
        <v>145897380150</v>
      </c>
      <c r="H21" s="58">
        <v>1478918024721</v>
      </c>
      <c r="I21" s="65">
        <v>0.82</v>
      </c>
      <c r="J21" s="58">
        <v>325588639279</v>
      </c>
      <c r="K21" s="76"/>
    </row>
    <row r="22" spans="1:11" x14ac:dyDescent="0.2">
      <c r="A22" s="57" t="s">
        <v>390</v>
      </c>
      <c r="B22" s="57" t="s">
        <v>391</v>
      </c>
      <c r="C22" s="58">
        <v>1781854726000</v>
      </c>
      <c r="D22" s="58">
        <v>0</v>
      </c>
      <c r="E22" s="58">
        <v>0</v>
      </c>
      <c r="F22" s="58">
        <v>1781854726000</v>
      </c>
      <c r="G22" s="58">
        <v>145079424368</v>
      </c>
      <c r="H22" s="58">
        <v>1469135583703</v>
      </c>
      <c r="I22" s="65">
        <v>0.82</v>
      </c>
      <c r="J22" s="58">
        <v>312719142297</v>
      </c>
      <c r="K22" s="76"/>
    </row>
    <row r="23" spans="1:11" x14ac:dyDescent="0.2">
      <c r="A23" s="62" t="s">
        <v>375</v>
      </c>
      <c r="B23" s="59" t="s">
        <v>336</v>
      </c>
      <c r="C23" s="60">
        <v>904343220000</v>
      </c>
      <c r="D23" s="60">
        <v>0</v>
      </c>
      <c r="E23" s="60">
        <v>0</v>
      </c>
      <c r="F23" s="60">
        <v>904343220000</v>
      </c>
      <c r="G23" s="60">
        <v>74214473079</v>
      </c>
      <c r="H23" s="60">
        <v>757412636532</v>
      </c>
      <c r="I23" s="66">
        <v>0.84</v>
      </c>
      <c r="J23" s="60">
        <v>146930583468</v>
      </c>
      <c r="K23" s="70"/>
    </row>
    <row r="24" spans="1:11" x14ac:dyDescent="0.2">
      <c r="A24" s="62" t="s">
        <v>378</v>
      </c>
      <c r="B24" s="59" t="s">
        <v>181</v>
      </c>
      <c r="C24" s="60">
        <v>877511506000</v>
      </c>
      <c r="D24" s="60">
        <v>0</v>
      </c>
      <c r="E24" s="60">
        <v>0</v>
      </c>
      <c r="F24" s="60">
        <v>877511506000</v>
      </c>
      <c r="G24" s="60">
        <v>70864951289</v>
      </c>
      <c r="H24" s="60">
        <v>711722947171</v>
      </c>
      <c r="I24" s="66">
        <v>0.81</v>
      </c>
      <c r="J24" s="60">
        <v>165788558829</v>
      </c>
      <c r="K24" s="70"/>
    </row>
    <row r="25" spans="1:11" x14ac:dyDescent="0.2">
      <c r="A25" s="57" t="s">
        <v>398</v>
      </c>
      <c r="B25" s="57" t="s">
        <v>399</v>
      </c>
      <c r="C25" s="58">
        <v>22651938000</v>
      </c>
      <c r="D25" s="58">
        <v>0</v>
      </c>
      <c r="E25" s="58">
        <v>0</v>
      </c>
      <c r="F25" s="58">
        <v>22651938000</v>
      </c>
      <c r="G25" s="58">
        <v>817955782</v>
      </c>
      <c r="H25" s="58">
        <v>9782441018</v>
      </c>
      <c r="I25" s="65">
        <v>0.43</v>
      </c>
      <c r="J25" s="58">
        <v>12869496982</v>
      </c>
      <c r="K25" s="76"/>
    </row>
    <row r="26" spans="1:11" x14ac:dyDescent="0.2">
      <c r="A26" s="59" t="s">
        <v>380</v>
      </c>
      <c r="B26" s="59" t="s">
        <v>381</v>
      </c>
      <c r="C26" s="60">
        <v>15344433000</v>
      </c>
      <c r="D26" s="60">
        <v>0</v>
      </c>
      <c r="E26" s="60">
        <v>0</v>
      </c>
      <c r="F26" s="60">
        <v>15344433000</v>
      </c>
      <c r="G26" s="60">
        <v>503017860</v>
      </c>
      <c r="H26" s="60">
        <v>3367805521</v>
      </c>
      <c r="I26" s="66">
        <v>0.22</v>
      </c>
      <c r="J26" s="60">
        <v>11976627479</v>
      </c>
      <c r="K26" s="70"/>
    </row>
    <row r="27" spans="1:11" x14ac:dyDescent="0.2">
      <c r="A27" s="59" t="s">
        <v>476</v>
      </c>
      <c r="B27" s="59" t="s">
        <v>462</v>
      </c>
      <c r="C27" s="60">
        <v>0</v>
      </c>
      <c r="D27" s="60">
        <v>0</v>
      </c>
      <c r="E27" s="60">
        <v>0</v>
      </c>
      <c r="F27" s="60">
        <v>0</v>
      </c>
      <c r="G27" s="60">
        <v>58796400</v>
      </c>
      <c r="H27" s="60">
        <v>318395600</v>
      </c>
      <c r="I27" s="66">
        <v>0</v>
      </c>
      <c r="J27" s="60">
        <v>-318395600</v>
      </c>
      <c r="K27" s="70"/>
    </row>
    <row r="28" spans="1:11" x14ac:dyDescent="0.2">
      <c r="A28" s="59" t="s">
        <v>454</v>
      </c>
      <c r="B28" s="59" t="s">
        <v>126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10090336</v>
      </c>
      <c r="I28" s="66">
        <v>0</v>
      </c>
      <c r="J28" s="60">
        <v>-10090336</v>
      </c>
      <c r="K28" s="70"/>
    </row>
    <row r="29" spans="1:11" x14ac:dyDescent="0.2">
      <c r="A29" s="59" t="s">
        <v>383</v>
      </c>
      <c r="B29" s="59" t="s">
        <v>336</v>
      </c>
      <c r="C29" s="60">
        <v>43557000</v>
      </c>
      <c r="D29" s="60">
        <v>0</v>
      </c>
      <c r="E29" s="60">
        <v>0</v>
      </c>
      <c r="F29" s="60">
        <v>43557000</v>
      </c>
      <c r="G29" s="60">
        <v>42774</v>
      </c>
      <c r="H29" s="60">
        <v>3466188</v>
      </c>
      <c r="I29" s="66">
        <v>0.08</v>
      </c>
      <c r="J29" s="60">
        <v>40090812</v>
      </c>
      <c r="K29" s="70"/>
    </row>
    <row r="30" spans="1:11" x14ac:dyDescent="0.2">
      <c r="A30" s="59" t="s">
        <v>384</v>
      </c>
      <c r="B30" s="59" t="s">
        <v>337</v>
      </c>
      <c r="C30" s="60">
        <v>1147884000</v>
      </c>
      <c r="D30" s="60">
        <v>0</v>
      </c>
      <c r="E30" s="60">
        <v>0</v>
      </c>
      <c r="F30" s="60">
        <v>1147884000</v>
      </c>
      <c r="G30" s="60">
        <v>76420421</v>
      </c>
      <c r="H30" s="60">
        <v>1191510381</v>
      </c>
      <c r="I30" s="66">
        <v>1.04</v>
      </c>
      <c r="J30" s="60">
        <v>-43626381</v>
      </c>
      <c r="K30" s="70"/>
    </row>
    <row r="31" spans="1:11" x14ac:dyDescent="0.2">
      <c r="A31" s="59" t="s">
        <v>385</v>
      </c>
      <c r="B31" s="59" t="s">
        <v>123</v>
      </c>
      <c r="C31" s="60">
        <v>6116064000</v>
      </c>
      <c r="D31" s="60">
        <v>0</v>
      </c>
      <c r="E31" s="60">
        <v>0</v>
      </c>
      <c r="F31" s="60">
        <v>6116064000</v>
      </c>
      <c r="G31" s="60">
        <v>179678327</v>
      </c>
      <c r="H31" s="60">
        <v>4891172992</v>
      </c>
      <c r="I31" s="66">
        <v>0.8</v>
      </c>
      <c r="J31" s="60">
        <v>1224891008</v>
      </c>
      <c r="K31" s="70"/>
    </row>
    <row r="32" spans="1:11" x14ac:dyDescent="0.2">
      <c r="A32" s="57" t="s">
        <v>409</v>
      </c>
      <c r="B32" s="57" t="s">
        <v>177</v>
      </c>
      <c r="C32" s="58">
        <v>224166928000</v>
      </c>
      <c r="D32" s="58">
        <v>0</v>
      </c>
      <c r="E32" s="58">
        <v>150332668314</v>
      </c>
      <c r="F32" s="58">
        <v>374499596314</v>
      </c>
      <c r="G32" s="58">
        <v>56661585440</v>
      </c>
      <c r="H32" s="58">
        <v>295712173812</v>
      </c>
      <c r="I32" s="65">
        <v>0.79</v>
      </c>
      <c r="J32" s="58">
        <v>78787422502</v>
      </c>
      <c r="K32" s="76"/>
    </row>
    <row r="33" spans="1:11" ht="11.25" customHeight="1" x14ac:dyDescent="0.2">
      <c r="A33" s="57" t="s">
        <v>411</v>
      </c>
      <c r="B33" s="57" t="s">
        <v>412</v>
      </c>
      <c r="C33" s="58">
        <v>194852311000</v>
      </c>
      <c r="D33" s="58">
        <v>0</v>
      </c>
      <c r="E33" s="58">
        <v>55205575201</v>
      </c>
      <c r="F33" s="58">
        <v>250057886201</v>
      </c>
      <c r="G33" s="58">
        <v>55969486994</v>
      </c>
      <c r="H33" s="58">
        <v>197210060000</v>
      </c>
      <c r="I33" s="65">
        <v>0.79</v>
      </c>
      <c r="J33" s="58">
        <v>52847826201</v>
      </c>
      <c r="K33" s="76"/>
    </row>
    <row r="34" spans="1:11" ht="11.25" customHeight="1" x14ac:dyDescent="0.2">
      <c r="A34" s="62" t="s">
        <v>388</v>
      </c>
      <c r="B34" s="62" t="s">
        <v>389</v>
      </c>
      <c r="C34" s="63">
        <v>194852311000</v>
      </c>
      <c r="D34" s="63">
        <v>0</v>
      </c>
      <c r="E34" s="63">
        <v>55205575201</v>
      </c>
      <c r="F34" s="63">
        <v>250057886201</v>
      </c>
      <c r="G34" s="63">
        <v>55969486994</v>
      </c>
      <c r="H34" s="63">
        <v>197210060000</v>
      </c>
      <c r="I34" s="67">
        <v>0.79</v>
      </c>
      <c r="J34" s="63">
        <v>52847826201</v>
      </c>
      <c r="K34" s="70"/>
    </row>
    <row r="35" spans="1:11" x14ac:dyDescent="0.2">
      <c r="A35" s="57" t="s">
        <v>392</v>
      </c>
      <c r="B35" s="57" t="s">
        <v>393</v>
      </c>
      <c r="C35" s="58">
        <v>29314617000</v>
      </c>
      <c r="D35" s="58">
        <v>0</v>
      </c>
      <c r="E35" s="58">
        <v>95127093113</v>
      </c>
      <c r="F35" s="58">
        <v>124441710113</v>
      </c>
      <c r="G35" s="58">
        <v>302710000</v>
      </c>
      <c r="H35" s="58">
        <v>95429803113</v>
      </c>
      <c r="I35" s="65">
        <v>0.77</v>
      </c>
      <c r="J35" s="58">
        <v>29011907000</v>
      </c>
      <c r="K35" s="76"/>
    </row>
    <row r="36" spans="1:11" x14ac:dyDescent="0.2">
      <c r="A36" s="57" t="s">
        <v>455</v>
      </c>
      <c r="B36" s="57" t="s">
        <v>468</v>
      </c>
      <c r="C36" s="58">
        <v>29314617000</v>
      </c>
      <c r="D36" s="58">
        <v>0</v>
      </c>
      <c r="E36" s="58">
        <v>95127093113</v>
      </c>
      <c r="F36" s="58">
        <v>124441710113</v>
      </c>
      <c r="G36" s="58">
        <v>302710000</v>
      </c>
      <c r="H36" s="58">
        <v>95429803113</v>
      </c>
      <c r="I36" s="65">
        <v>0.77</v>
      </c>
      <c r="J36" s="58">
        <v>29011907000</v>
      </c>
      <c r="K36" s="76"/>
    </row>
    <row r="37" spans="1:11" x14ac:dyDescent="0.2">
      <c r="A37" s="62" t="s">
        <v>456</v>
      </c>
      <c r="B37" s="62" t="s">
        <v>457</v>
      </c>
      <c r="C37" s="63">
        <v>29314617000</v>
      </c>
      <c r="D37" s="63">
        <v>0</v>
      </c>
      <c r="E37" s="63">
        <v>95127093113</v>
      </c>
      <c r="F37" s="63">
        <v>124441710113</v>
      </c>
      <c r="G37" s="63">
        <v>302710000</v>
      </c>
      <c r="H37" s="63">
        <v>95429803113</v>
      </c>
      <c r="I37" s="67">
        <v>0.77</v>
      </c>
      <c r="J37" s="63">
        <v>29011907000</v>
      </c>
      <c r="K37" s="70"/>
    </row>
    <row r="38" spans="1:11" x14ac:dyDescent="0.2">
      <c r="A38" s="57" t="s">
        <v>418</v>
      </c>
      <c r="B38" s="57" t="s">
        <v>419</v>
      </c>
      <c r="C38" s="58">
        <v>0</v>
      </c>
      <c r="D38" s="58">
        <v>0</v>
      </c>
      <c r="E38" s="58">
        <v>0</v>
      </c>
      <c r="F38" s="58">
        <v>0</v>
      </c>
      <c r="G38" s="58">
        <v>389388446</v>
      </c>
      <c r="H38" s="58">
        <v>3069628915</v>
      </c>
      <c r="I38" s="65">
        <v>0</v>
      </c>
      <c r="J38" s="58">
        <v>-3069628915</v>
      </c>
      <c r="K38" s="76"/>
    </row>
    <row r="39" spans="1:11" x14ac:dyDescent="0.2">
      <c r="A39" s="57" t="s">
        <v>420</v>
      </c>
      <c r="B39" s="57" t="s">
        <v>421</v>
      </c>
      <c r="C39" s="58">
        <v>0</v>
      </c>
      <c r="D39" s="58">
        <v>0</v>
      </c>
      <c r="E39" s="58">
        <v>0</v>
      </c>
      <c r="F39" s="58">
        <v>0</v>
      </c>
      <c r="G39" s="58">
        <v>389388446</v>
      </c>
      <c r="H39" s="58">
        <v>3069628915</v>
      </c>
      <c r="I39" s="65">
        <v>0</v>
      </c>
      <c r="J39" s="58">
        <v>-3069628915</v>
      </c>
      <c r="K39" s="76"/>
    </row>
    <row r="40" spans="1:11" x14ac:dyDescent="0.2">
      <c r="A40" s="62" t="s">
        <v>394</v>
      </c>
      <c r="B40" s="62" t="s">
        <v>395</v>
      </c>
      <c r="C40" s="63">
        <v>0</v>
      </c>
      <c r="D40" s="63">
        <v>0</v>
      </c>
      <c r="E40" s="63">
        <v>0</v>
      </c>
      <c r="F40" s="63">
        <v>0</v>
      </c>
      <c r="G40" s="63">
        <v>389388446</v>
      </c>
      <c r="H40" s="63">
        <v>3069628915</v>
      </c>
      <c r="I40" s="67">
        <v>0</v>
      </c>
      <c r="J40" s="63">
        <v>-3069628915</v>
      </c>
      <c r="K40" s="70"/>
    </row>
    <row r="41" spans="1:11" x14ac:dyDescent="0.2">
      <c r="A41" s="57" t="s">
        <v>485</v>
      </c>
      <c r="B41" s="57" t="s">
        <v>141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2681784</v>
      </c>
      <c r="I41" s="65">
        <v>0</v>
      </c>
      <c r="J41" s="58">
        <v>-2681784</v>
      </c>
      <c r="K41" s="76"/>
    </row>
    <row r="42" spans="1:11" x14ac:dyDescent="0.2">
      <c r="A42" s="57" t="s">
        <v>486</v>
      </c>
      <c r="B42" s="57" t="s">
        <v>139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2681784</v>
      </c>
      <c r="I42" s="65">
        <v>0</v>
      </c>
      <c r="J42" s="58">
        <v>-2681784</v>
      </c>
      <c r="K42" s="76"/>
    </row>
    <row r="43" spans="1:11" x14ac:dyDescent="0.2">
      <c r="A43" s="62" t="s">
        <v>487</v>
      </c>
      <c r="B43" s="62" t="s">
        <v>137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2681784</v>
      </c>
      <c r="I43" s="67">
        <v>0</v>
      </c>
      <c r="J43" s="63">
        <v>-2681784</v>
      </c>
      <c r="K43" s="70"/>
    </row>
    <row r="44" spans="1:11" x14ac:dyDescent="0.2">
      <c r="A44" s="57" t="s">
        <v>422</v>
      </c>
      <c r="B44" s="57" t="s">
        <v>423</v>
      </c>
      <c r="C44" s="58">
        <v>2639652240000</v>
      </c>
      <c r="D44" s="58">
        <v>0</v>
      </c>
      <c r="E44" s="58">
        <v>88470278789</v>
      </c>
      <c r="F44" s="58">
        <v>2728122518789</v>
      </c>
      <c r="G44" s="58">
        <v>15906030446</v>
      </c>
      <c r="H44" s="58">
        <v>83707567304</v>
      </c>
      <c r="I44" s="65">
        <v>0.03</v>
      </c>
      <c r="J44" s="58">
        <v>2644414951485</v>
      </c>
      <c r="K44" s="76"/>
    </row>
    <row r="45" spans="1:11" x14ac:dyDescent="0.2">
      <c r="A45" s="57" t="s">
        <v>488</v>
      </c>
      <c r="B45" s="57" t="s">
        <v>489</v>
      </c>
      <c r="C45" s="58">
        <v>0</v>
      </c>
      <c r="D45" s="58">
        <v>0</v>
      </c>
      <c r="E45" s="58">
        <v>0</v>
      </c>
      <c r="F45" s="58">
        <v>0</v>
      </c>
      <c r="G45" s="58">
        <v>261352900</v>
      </c>
      <c r="H45" s="58">
        <v>2089038140</v>
      </c>
      <c r="I45" s="65">
        <v>0</v>
      </c>
      <c r="J45" s="58">
        <v>-2089038140</v>
      </c>
      <c r="K45" s="76"/>
    </row>
    <row r="46" spans="1:11" x14ac:dyDescent="0.2">
      <c r="A46" s="57" t="s">
        <v>490</v>
      </c>
      <c r="B46" s="57" t="s">
        <v>491</v>
      </c>
      <c r="C46" s="58">
        <v>0</v>
      </c>
      <c r="D46" s="58">
        <v>0</v>
      </c>
      <c r="E46" s="58">
        <v>0</v>
      </c>
      <c r="F46" s="58">
        <v>0</v>
      </c>
      <c r="G46" s="58">
        <v>261352900</v>
      </c>
      <c r="H46" s="58">
        <v>2089038140</v>
      </c>
      <c r="I46" s="65">
        <v>0</v>
      </c>
      <c r="J46" s="58">
        <v>-2089038140</v>
      </c>
      <c r="K46" s="76"/>
    </row>
    <row r="47" spans="1:11" x14ac:dyDescent="0.2">
      <c r="A47" s="57" t="s">
        <v>492</v>
      </c>
      <c r="B47" s="57" t="s">
        <v>493</v>
      </c>
      <c r="C47" s="58">
        <v>0</v>
      </c>
      <c r="D47" s="58">
        <v>0</v>
      </c>
      <c r="E47" s="58">
        <v>0</v>
      </c>
      <c r="F47" s="58">
        <v>0</v>
      </c>
      <c r="G47" s="58">
        <v>261352900</v>
      </c>
      <c r="H47" s="58">
        <v>2089038140</v>
      </c>
      <c r="I47" s="65">
        <v>0</v>
      </c>
      <c r="J47" s="58">
        <v>-2089038140</v>
      </c>
      <c r="K47" s="76"/>
    </row>
    <row r="48" spans="1:11" x14ac:dyDescent="0.2">
      <c r="A48" s="62" t="s">
        <v>494</v>
      </c>
      <c r="B48" s="62" t="s">
        <v>495</v>
      </c>
      <c r="C48" s="63">
        <v>0</v>
      </c>
      <c r="D48" s="63">
        <v>0</v>
      </c>
      <c r="E48" s="63">
        <v>0</v>
      </c>
      <c r="F48" s="63">
        <v>0</v>
      </c>
      <c r="G48" s="63">
        <v>261352900</v>
      </c>
      <c r="H48" s="63">
        <v>2089038140</v>
      </c>
      <c r="I48" s="67">
        <v>0</v>
      </c>
      <c r="J48" s="63">
        <v>-2089038140</v>
      </c>
      <c r="K48" s="70"/>
    </row>
    <row r="49" spans="1:11" x14ac:dyDescent="0.2">
      <c r="A49" s="57" t="s">
        <v>424</v>
      </c>
      <c r="B49" s="57" t="s">
        <v>425</v>
      </c>
      <c r="C49" s="58">
        <v>285124000</v>
      </c>
      <c r="D49" s="58">
        <v>0</v>
      </c>
      <c r="E49" s="58">
        <v>0</v>
      </c>
      <c r="F49" s="58">
        <v>285124000</v>
      </c>
      <c r="G49" s="58">
        <v>182761255</v>
      </c>
      <c r="H49" s="58">
        <v>384280455</v>
      </c>
      <c r="I49" s="65">
        <v>1.35</v>
      </c>
      <c r="J49" s="58">
        <v>-99156455</v>
      </c>
      <c r="K49" s="76"/>
    </row>
    <row r="50" spans="1:11" x14ac:dyDescent="0.2">
      <c r="A50" s="62" t="s">
        <v>396</v>
      </c>
      <c r="B50" s="62" t="s">
        <v>397</v>
      </c>
      <c r="C50" s="63">
        <v>285124000</v>
      </c>
      <c r="D50" s="63">
        <v>0</v>
      </c>
      <c r="E50" s="63">
        <v>0</v>
      </c>
      <c r="F50" s="63">
        <v>285124000</v>
      </c>
      <c r="G50" s="63">
        <v>182761255</v>
      </c>
      <c r="H50" s="63">
        <v>384280455</v>
      </c>
      <c r="I50" s="67">
        <v>1.35</v>
      </c>
      <c r="J50" s="63">
        <v>-99156455</v>
      </c>
      <c r="K50" s="70"/>
    </row>
    <row r="51" spans="1:11" x14ac:dyDescent="0.2">
      <c r="A51" s="57" t="s">
        <v>426</v>
      </c>
      <c r="B51" s="57" t="s">
        <v>427</v>
      </c>
      <c r="C51" s="58">
        <v>89653583000</v>
      </c>
      <c r="D51" s="58">
        <v>0</v>
      </c>
      <c r="E51" s="58">
        <v>0</v>
      </c>
      <c r="F51" s="58">
        <v>89653583000</v>
      </c>
      <c r="G51" s="58">
        <v>1757397404</v>
      </c>
      <c r="H51" s="58">
        <v>18010864146</v>
      </c>
      <c r="I51" s="65">
        <v>0.2</v>
      </c>
      <c r="J51" s="58">
        <v>71642718854</v>
      </c>
      <c r="K51" s="76"/>
    </row>
    <row r="52" spans="1:11" x14ac:dyDescent="0.2">
      <c r="A52" s="59" t="s">
        <v>400</v>
      </c>
      <c r="B52" s="59" t="s">
        <v>401</v>
      </c>
      <c r="C52" s="60">
        <v>84811546000</v>
      </c>
      <c r="D52" s="60">
        <v>0</v>
      </c>
      <c r="E52" s="60">
        <v>0</v>
      </c>
      <c r="F52" s="60">
        <v>84811546000</v>
      </c>
      <c r="G52" s="60">
        <v>744126026</v>
      </c>
      <c r="H52" s="60">
        <v>5949561139</v>
      </c>
      <c r="I52" s="66">
        <v>7.0000000000000007E-2</v>
      </c>
      <c r="J52" s="60">
        <v>78861984861</v>
      </c>
      <c r="K52" s="70"/>
    </row>
    <row r="53" spans="1:11" x14ac:dyDescent="0.2">
      <c r="A53" s="59" t="s">
        <v>402</v>
      </c>
      <c r="B53" s="59" t="s">
        <v>403</v>
      </c>
      <c r="C53" s="60">
        <v>4842037000</v>
      </c>
      <c r="D53" s="60">
        <v>0</v>
      </c>
      <c r="E53" s="60">
        <v>0</v>
      </c>
      <c r="F53" s="60">
        <v>4842037000</v>
      </c>
      <c r="G53" s="60">
        <v>681104000</v>
      </c>
      <c r="H53" s="60">
        <v>7878848705</v>
      </c>
      <c r="I53" s="66">
        <v>1.63</v>
      </c>
      <c r="J53" s="60">
        <v>-3036811705</v>
      </c>
      <c r="K53" s="70"/>
    </row>
    <row r="54" spans="1:11" x14ac:dyDescent="0.2">
      <c r="A54" s="62" t="s">
        <v>404</v>
      </c>
      <c r="B54" s="59" t="s">
        <v>405</v>
      </c>
      <c r="C54" s="60">
        <v>0</v>
      </c>
      <c r="D54" s="60">
        <v>0</v>
      </c>
      <c r="E54" s="60">
        <v>0</v>
      </c>
      <c r="F54" s="60">
        <v>0</v>
      </c>
      <c r="G54" s="60">
        <v>332167378</v>
      </c>
      <c r="H54" s="60">
        <v>4182454302</v>
      </c>
      <c r="I54" s="66">
        <v>0</v>
      </c>
      <c r="J54" s="60">
        <v>-4182454302</v>
      </c>
      <c r="K54" s="70"/>
    </row>
    <row r="55" spans="1:11" x14ac:dyDescent="0.2">
      <c r="A55" s="57" t="s">
        <v>428</v>
      </c>
      <c r="B55" s="57" t="s">
        <v>429</v>
      </c>
      <c r="C55" s="58">
        <v>1618633814000</v>
      </c>
      <c r="D55" s="58">
        <v>0</v>
      </c>
      <c r="E55" s="58">
        <v>88470278789</v>
      </c>
      <c r="F55" s="58">
        <v>1707104092789</v>
      </c>
      <c r="G55" s="58">
        <v>0</v>
      </c>
      <c r="H55" s="58">
        <v>0</v>
      </c>
      <c r="I55" s="65">
        <v>0</v>
      </c>
      <c r="J55" s="58">
        <v>1707104092789</v>
      </c>
      <c r="K55" s="76"/>
    </row>
    <row r="56" spans="1:11" x14ac:dyDescent="0.2">
      <c r="A56" s="57" t="s">
        <v>430</v>
      </c>
      <c r="B56" s="57" t="s">
        <v>431</v>
      </c>
      <c r="C56" s="58">
        <v>1618633814000</v>
      </c>
      <c r="D56" s="58">
        <v>0</v>
      </c>
      <c r="E56" s="58">
        <v>88470278789</v>
      </c>
      <c r="F56" s="58">
        <v>1707104092789</v>
      </c>
      <c r="G56" s="58">
        <v>0</v>
      </c>
      <c r="H56" s="58">
        <v>0</v>
      </c>
      <c r="I56" s="65">
        <v>0</v>
      </c>
      <c r="J56" s="58">
        <v>1707104092789</v>
      </c>
      <c r="K56" s="76"/>
    </row>
    <row r="57" spans="1:11" x14ac:dyDescent="0.2">
      <c r="A57" s="62" t="s">
        <v>406</v>
      </c>
      <c r="B57" s="62" t="s">
        <v>48</v>
      </c>
      <c r="C57" s="63">
        <v>1618633814000</v>
      </c>
      <c r="D57" s="63">
        <v>0</v>
      </c>
      <c r="E57" s="63">
        <v>88470278789</v>
      </c>
      <c r="F57" s="63">
        <v>1707104092789</v>
      </c>
      <c r="G57" s="63">
        <v>0</v>
      </c>
      <c r="H57" s="63">
        <v>0</v>
      </c>
      <c r="I57" s="67">
        <v>0</v>
      </c>
      <c r="J57" s="63">
        <v>1707104092789</v>
      </c>
      <c r="K57" s="70"/>
    </row>
    <row r="58" spans="1:11" x14ac:dyDescent="0.2">
      <c r="A58" s="64" t="s">
        <v>432</v>
      </c>
      <c r="B58" s="57" t="s">
        <v>433</v>
      </c>
      <c r="C58" s="58">
        <v>918479719000</v>
      </c>
      <c r="D58" s="58">
        <v>0</v>
      </c>
      <c r="E58" s="58">
        <v>0</v>
      </c>
      <c r="F58" s="58">
        <v>918479719000</v>
      </c>
      <c r="G58" s="58">
        <v>12548982328</v>
      </c>
      <c r="H58" s="58">
        <v>42428875697</v>
      </c>
      <c r="I58" s="65">
        <v>0.05</v>
      </c>
      <c r="J58" s="58">
        <v>876050843303</v>
      </c>
      <c r="K58" s="76"/>
    </row>
    <row r="59" spans="1:11" x14ac:dyDescent="0.2">
      <c r="A59" s="64" t="s">
        <v>407</v>
      </c>
      <c r="B59" s="57" t="s">
        <v>408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v>31377900</v>
      </c>
      <c r="I59" s="65">
        <v>0</v>
      </c>
      <c r="J59" s="58">
        <v>-31377900</v>
      </c>
      <c r="K59" s="76"/>
    </row>
    <row r="60" spans="1:11" x14ac:dyDescent="0.2">
      <c r="A60" s="64" t="s">
        <v>458</v>
      </c>
      <c r="B60" s="57" t="s">
        <v>410</v>
      </c>
      <c r="C60" s="58">
        <v>0</v>
      </c>
      <c r="D60" s="58">
        <v>0</v>
      </c>
      <c r="E60" s="58">
        <v>0</v>
      </c>
      <c r="F60" s="58">
        <v>0</v>
      </c>
      <c r="G60" s="58">
        <v>5523328</v>
      </c>
      <c r="H60" s="58">
        <v>796158858</v>
      </c>
      <c r="I60" s="65">
        <v>0</v>
      </c>
      <c r="J60" s="58">
        <v>-796158858</v>
      </c>
      <c r="K60" s="76"/>
    </row>
    <row r="61" spans="1:11" x14ac:dyDescent="0.2">
      <c r="A61" s="69" t="s">
        <v>509</v>
      </c>
      <c r="B61" s="62" t="s">
        <v>459</v>
      </c>
      <c r="C61" s="63">
        <v>0</v>
      </c>
      <c r="D61" s="63">
        <v>0</v>
      </c>
      <c r="E61" s="63">
        <v>0</v>
      </c>
      <c r="F61" s="63">
        <v>0</v>
      </c>
      <c r="G61" s="63">
        <v>5523328</v>
      </c>
      <c r="H61" s="63">
        <v>796158858</v>
      </c>
      <c r="I61" s="67">
        <v>0</v>
      </c>
      <c r="J61" s="63">
        <v>-796158858</v>
      </c>
      <c r="K61" s="70"/>
    </row>
    <row r="62" spans="1:11" x14ac:dyDescent="0.2">
      <c r="A62" s="57" t="s">
        <v>434</v>
      </c>
      <c r="B62" s="57" t="s">
        <v>435</v>
      </c>
      <c r="C62" s="58">
        <v>918479719000</v>
      </c>
      <c r="D62" s="58">
        <v>0</v>
      </c>
      <c r="E62" s="58">
        <v>0</v>
      </c>
      <c r="F62" s="58">
        <v>918479719000</v>
      </c>
      <c r="G62" s="58">
        <v>12543459000</v>
      </c>
      <c r="H62" s="58">
        <v>41601338939</v>
      </c>
      <c r="I62" s="65">
        <v>0.05</v>
      </c>
      <c r="J62" s="58">
        <v>876878380061</v>
      </c>
      <c r="K62" s="76"/>
    </row>
    <row r="63" spans="1:11" x14ac:dyDescent="0.2">
      <c r="A63" s="62" t="s">
        <v>413</v>
      </c>
      <c r="B63" s="62" t="s">
        <v>414</v>
      </c>
      <c r="C63" s="63">
        <v>918479719000</v>
      </c>
      <c r="D63" s="63">
        <v>0</v>
      </c>
      <c r="E63" s="63">
        <v>0</v>
      </c>
      <c r="F63" s="63">
        <v>918479719000</v>
      </c>
      <c r="G63" s="63">
        <v>12543459000</v>
      </c>
      <c r="H63" s="63">
        <v>41601338939</v>
      </c>
      <c r="I63" s="67">
        <v>0.05</v>
      </c>
      <c r="J63" s="63">
        <v>876878380061</v>
      </c>
      <c r="K63" s="70"/>
    </row>
    <row r="64" spans="1:11" x14ac:dyDescent="0.2">
      <c r="A64" s="57" t="s">
        <v>436</v>
      </c>
      <c r="B64" s="57" t="s">
        <v>437</v>
      </c>
      <c r="C64" s="58">
        <v>12600000000</v>
      </c>
      <c r="D64" s="58">
        <v>0</v>
      </c>
      <c r="E64" s="58">
        <v>0</v>
      </c>
      <c r="F64" s="58">
        <v>12600000000</v>
      </c>
      <c r="G64" s="58">
        <v>685692905</v>
      </c>
      <c r="H64" s="58">
        <v>11200304550</v>
      </c>
      <c r="I64" s="65">
        <v>0.89</v>
      </c>
      <c r="J64" s="58">
        <v>1399695450</v>
      </c>
      <c r="K64" s="76"/>
    </row>
    <row r="65" spans="1:11" x14ac:dyDescent="0.2">
      <c r="A65" s="62" t="s">
        <v>415</v>
      </c>
      <c r="B65" s="62" t="s">
        <v>416</v>
      </c>
      <c r="C65" s="63">
        <v>12600000000</v>
      </c>
      <c r="D65" s="63">
        <v>0</v>
      </c>
      <c r="E65" s="63">
        <v>0</v>
      </c>
      <c r="F65" s="63">
        <v>12600000000</v>
      </c>
      <c r="G65" s="63">
        <v>685692905</v>
      </c>
      <c r="H65" s="63">
        <v>11200304550</v>
      </c>
      <c r="I65" s="67">
        <v>0.89</v>
      </c>
      <c r="J65" s="63">
        <v>1399695450</v>
      </c>
      <c r="K65" s="70"/>
    </row>
    <row r="66" spans="1:11" x14ac:dyDescent="0.2">
      <c r="A66" s="57" t="s">
        <v>438</v>
      </c>
      <c r="B66" s="57" t="s">
        <v>439</v>
      </c>
      <c r="C66" s="58">
        <v>0</v>
      </c>
      <c r="D66" s="58">
        <v>0</v>
      </c>
      <c r="E66" s="58">
        <v>0</v>
      </c>
      <c r="F66" s="58">
        <v>0</v>
      </c>
      <c r="G66" s="58">
        <v>469843654</v>
      </c>
      <c r="H66" s="58">
        <v>9594204316</v>
      </c>
      <c r="I66" s="65">
        <v>0</v>
      </c>
      <c r="J66" s="58">
        <v>-9594204316</v>
      </c>
      <c r="K66" s="76"/>
    </row>
    <row r="67" spans="1:11" x14ac:dyDescent="0.2">
      <c r="A67" s="62" t="s">
        <v>417</v>
      </c>
      <c r="B67" s="59" t="s">
        <v>460</v>
      </c>
      <c r="C67" s="60">
        <v>0</v>
      </c>
      <c r="D67" s="60">
        <v>0</v>
      </c>
      <c r="E67" s="60">
        <v>0</v>
      </c>
      <c r="F67" s="60">
        <v>0</v>
      </c>
      <c r="G67" s="60">
        <v>469843654</v>
      </c>
      <c r="H67" s="60">
        <v>9594204316</v>
      </c>
      <c r="I67" s="66">
        <v>0</v>
      </c>
      <c r="J67" s="60">
        <v>-9594204316</v>
      </c>
      <c r="K67" s="70"/>
    </row>
    <row r="68" spans="1:11" x14ac:dyDescent="0.2"/>
  </sheetData>
  <autoFilter ref="A9:J55" xr:uid="{00000000-0009-0000-0000-000000000000}"/>
  <printOptions horizontalCentered="1" verticalCentered="1"/>
  <pageMargins left="0.11811023622047245" right="0.11811023622047245" top="0.11811023622047245" bottom="0.11811023622047245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7"/>
  <sheetViews>
    <sheetView showGridLines="0" tabSelected="1" zoomScaleNormal="100" zoomScaleSheetLayoutView="100" workbookViewId="0">
      <pane xSplit="2" ySplit="9" topLeftCell="F200" activePane="bottomRight" state="frozen"/>
      <selection pane="topRight" activeCell="C1" sqref="C1"/>
      <selection pane="bottomLeft" activeCell="A10" sqref="A10"/>
      <selection pane="bottomRight" activeCell="J205" sqref="J205"/>
    </sheetView>
  </sheetViews>
  <sheetFormatPr baseColWidth="10" defaultColWidth="0" defaultRowHeight="11.25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7109375" style="1" customWidth="1"/>
    <col min="8" max="10" width="14.7109375" style="1" customWidth="1"/>
    <col min="11" max="11" width="7.7109375" style="1" customWidth="1"/>
    <col min="12" max="13" width="14.7109375" style="1" customWidth="1"/>
    <col min="14" max="14" width="7.7109375" style="1" customWidth="1"/>
    <col min="15" max="15" width="1.7109375" style="1" customWidth="1"/>
    <col min="16" max="16384" width="15.7109375" style="1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A5" s="21" t="s">
        <v>325</v>
      </c>
    </row>
    <row r="6" spans="1:14" x14ac:dyDescent="0.2">
      <c r="A6" s="21" t="s">
        <v>324</v>
      </c>
      <c r="C6" s="27"/>
      <c r="D6" s="27"/>
      <c r="E6" s="27"/>
      <c r="F6" s="27"/>
      <c r="G6" s="27"/>
      <c r="H6" s="27"/>
      <c r="I6" s="27"/>
      <c r="J6" s="27"/>
      <c r="K6" s="39"/>
      <c r="L6" s="27"/>
      <c r="M6" s="27"/>
      <c r="N6" s="39"/>
    </row>
    <row r="7" spans="1:14" x14ac:dyDescent="0.2">
      <c r="A7" s="42" t="s">
        <v>500</v>
      </c>
      <c r="C7" s="20"/>
    </row>
    <row r="8" spans="1:14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17" t="s">
        <v>315</v>
      </c>
      <c r="L8" s="17" t="s">
        <v>314</v>
      </c>
      <c r="M8" s="17" t="s">
        <v>313</v>
      </c>
      <c r="N8" s="17" t="s">
        <v>312</v>
      </c>
    </row>
    <row r="9" spans="1:14" ht="33.75" customHeight="1" x14ac:dyDescent="0.2">
      <c r="A9" s="43" t="s">
        <v>311</v>
      </c>
      <c r="B9" s="43" t="s">
        <v>310</v>
      </c>
      <c r="C9" s="43" t="s">
        <v>309</v>
      </c>
      <c r="D9" s="43" t="s">
        <v>308</v>
      </c>
      <c r="E9" s="43" t="s">
        <v>307</v>
      </c>
      <c r="F9" s="43" t="s">
        <v>306</v>
      </c>
      <c r="G9" s="43" t="s">
        <v>305</v>
      </c>
      <c r="H9" s="43" t="s">
        <v>304</v>
      </c>
      <c r="I9" s="43" t="s">
        <v>303</v>
      </c>
      <c r="J9" s="43" t="s">
        <v>302</v>
      </c>
      <c r="K9" s="43" t="s">
        <v>301</v>
      </c>
      <c r="L9" s="43" t="s">
        <v>300</v>
      </c>
      <c r="M9" s="43" t="s">
        <v>299</v>
      </c>
      <c r="N9" s="43" t="s">
        <v>298</v>
      </c>
    </row>
    <row r="10" spans="1:14" x14ac:dyDescent="0.2">
      <c r="A10" s="16" t="s">
        <v>297</v>
      </c>
      <c r="B10" s="15"/>
      <c r="C10" s="14">
        <f>+C11+C206</f>
        <v>5313763974000</v>
      </c>
      <c r="D10" s="14">
        <f t="shared" ref="D10:J10" si="0">+D11+D206</f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84305111480</v>
      </c>
      <c r="J10" s="14">
        <f t="shared" si="0"/>
        <v>3539042721771</v>
      </c>
      <c r="K10" s="13">
        <f>IF(J10=0,0,J10/H10)</f>
        <v>0.62199482473539403</v>
      </c>
      <c r="L10" s="14">
        <f>+L11+L206</f>
        <v>168937281076</v>
      </c>
      <c r="M10" s="14">
        <f>+M11+M206</f>
        <v>1772492139683</v>
      </c>
      <c r="N10" s="13">
        <f>IF(M10=0,0,M10/H10)</f>
        <v>0.31151953351252287</v>
      </c>
    </row>
    <row r="11" spans="1:14" x14ac:dyDescent="0.2">
      <c r="A11" s="15" t="s">
        <v>296</v>
      </c>
      <c r="B11" s="15" t="s">
        <v>331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84305111480</v>
      </c>
      <c r="J11" s="14">
        <v>3539042721771</v>
      </c>
      <c r="K11" s="13">
        <f t="shared" ref="K11:K74" si="1">IF(J11=0,0,J11/H11)</f>
        <v>0.72694450024214818</v>
      </c>
      <c r="L11" s="14">
        <v>168937281076</v>
      </c>
      <c r="M11" s="14">
        <v>1772492139683</v>
      </c>
      <c r="N11" s="13">
        <f t="shared" ref="N11:N74" si="2">IF(M11=0,0,M11/H11)</f>
        <v>0.36408246917692033</v>
      </c>
    </row>
    <row r="12" spans="1:14" x14ac:dyDescent="0.2">
      <c r="A12" s="15" t="s">
        <v>295</v>
      </c>
      <c r="B12" s="15" t="s">
        <v>332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95033337891</v>
      </c>
      <c r="J12" s="14">
        <v>1525143358145</v>
      </c>
      <c r="K12" s="13">
        <f t="shared" si="1"/>
        <v>0.80562357975998444</v>
      </c>
      <c r="L12" s="14">
        <v>129433817070</v>
      </c>
      <c r="M12" s="14">
        <v>1241440539088</v>
      </c>
      <c r="N12" s="13">
        <f t="shared" si="2"/>
        <v>0.65576377841338229</v>
      </c>
    </row>
    <row r="13" spans="1:14" x14ac:dyDescent="0.2">
      <c r="A13" s="15" t="s">
        <v>294</v>
      </c>
      <c r="B13" s="15" t="s">
        <v>333</v>
      </c>
      <c r="C13" s="14">
        <v>335235791000</v>
      </c>
      <c r="D13" s="14">
        <v>-35000000</v>
      </c>
      <c r="E13" s="14">
        <v>-3458989166</v>
      </c>
      <c r="F13" s="14">
        <v>331776801834</v>
      </c>
      <c r="G13" s="14">
        <v>0</v>
      </c>
      <c r="H13" s="14">
        <v>331776801834</v>
      </c>
      <c r="I13" s="14">
        <v>20651620304</v>
      </c>
      <c r="J13" s="14">
        <v>236380437602</v>
      </c>
      <c r="K13" s="13">
        <f t="shared" si="1"/>
        <v>0.71246825062913755</v>
      </c>
      <c r="L13" s="14">
        <v>20596540394</v>
      </c>
      <c r="M13" s="14">
        <v>231905937486</v>
      </c>
      <c r="N13" s="13">
        <f t="shared" si="2"/>
        <v>0.69898177390362259</v>
      </c>
    </row>
    <row r="14" spans="1:14" x14ac:dyDescent="0.2">
      <c r="A14" s="15" t="s">
        <v>293</v>
      </c>
      <c r="B14" s="15" t="s">
        <v>334</v>
      </c>
      <c r="C14" s="14">
        <v>329694931000</v>
      </c>
      <c r="D14" s="14">
        <v>-35000000</v>
      </c>
      <c r="E14" s="14">
        <v>-3195240496</v>
      </c>
      <c r="F14" s="14">
        <v>326499690504</v>
      </c>
      <c r="G14" s="14">
        <v>0</v>
      </c>
      <c r="H14" s="14">
        <v>326499690504</v>
      </c>
      <c r="I14" s="14">
        <v>20440628496</v>
      </c>
      <c r="J14" s="14">
        <v>233833371426</v>
      </c>
      <c r="K14" s="13">
        <f t="shared" si="1"/>
        <v>0.71618252092381474</v>
      </c>
      <c r="L14" s="14">
        <v>20384010832</v>
      </c>
      <c r="M14" s="14">
        <v>229386428176</v>
      </c>
      <c r="N14" s="13">
        <f t="shared" si="2"/>
        <v>0.70256246743115902</v>
      </c>
    </row>
    <row r="15" spans="1:14" x14ac:dyDescent="0.2">
      <c r="A15" s="15" t="s">
        <v>292</v>
      </c>
      <c r="B15" s="15" t="s">
        <v>245</v>
      </c>
      <c r="C15" s="14">
        <v>230317920000</v>
      </c>
      <c r="D15" s="14">
        <v>-35000000</v>
      </c>
      <c r="E15" s="14">
        <v>2779830000</v>
      </c>
      <c r="F15" s="14">
        <v>233097750000</v>
      </c>
      <c r="G15" s="14">
        <v>0</v>
      </c>
      <c r="H15" s="14">
        <v>233097750000</v>
      </c>
      <c r="I15" s="14">
        <v>15084275634</v>
      </c>
      <c r="J15" s="14">
        <v>168856098194</v>
      </c>
      <c r="K15" s="13">
        <f t="shared" si="1"/>
        <v>0.72440037792728584</v>
      </c>
      <c r="L15" s="14">
        <v>15077476912</v>
      </c>
      <c r="M15" s="14">
        <v>168849299472</v>
      </c>
      <c r="N15" s="13">
        <f t="shared" si="2"/>
        <v>0.72437121109920621</v>
      </c>
    </row>
    <row r="16" spans="1:14" x14ac:dyDescent="0.2">
      <c r="A16" s="15" t="s">
        <v>291</v>
      </c>
      <c r="B16" s="15" t="s">
        <v>243</v>
      </c>
      <c r="C16" s="14">
        <v>225664597000</v>
      </c>
      <c r="D16" s="14">
        <v>-35000000</v>
      </c>
      <c r="E16" s="14">
        <v>-570170000</v>
      </c>
      <c r="F16" s="14">
        <v>225094427000</v>
      </c>
      <c r="G16" s="14">
        <v>0</v>
      </c>
      <c r="H16" s="14">
        <v>225094427000</v>
      </c>
      <c r="I16" s="14">
        <v>14847607005</v>
      </c>
      <c r="J16" s="14">
        <v>163417875005</v>
      </c>
      <c r="K16" s="13">
        <f t="shared" si="1"/>
        <v>0.72599698350150621</v>
      </c>
      <c r="L16" s="14">
        <v>14840808283</v>
      </c>
      <c r="M16" s="14">
        <v>163411076283</v>
      </c>
      <c r="N16" s="13">
        <f t="shared" si="2"/>
        <v>0.72596677963510847</v>
      </c>
    </row>
    <row r="17" spans="1:14" x14ac:dyDescent="0.2">
      <c r="A17" s="12" t="s">
        <v>290</v>
      </c>
      <c r="B17" s="12" t="s">
        <v>241</v>
      </c>
      <c r="C17" s="11">
        <v>133391004000</v>
      </c>
      <c r="D17" s="11">
        <v>-35000000</v>
      </c>
      <c r="E17" s="11">
        <v>-4838000000</v>
      </c>
      <c r="F17" s="11">
        <v>128553004000</v>
      </c>
      <c r="G17" s="11">
        <v>0</v>
      </c>
      <c r="H17" s="11">
        <v>128553004000</v>
      </c>
      <c r="I17" s="11">
        <v>10717583662</v>
      </c>
      <c r="J17" s="11">
        <v>102061571066</v>
      </c>
      <c r="K17" s="10">
        <f t="shared" si="1"/>
        <v>0.79392599076097825</v>
      </c>
      <c r="L17" s="11">
        <v>10717583662</v>
      </c>
      <c r="M17" s="11">
        <v>102061571066</v>
      </c>
      <c r="N17" s="10">
        <f t="shared" si="2"/>
        <v>0.79392599076097825</v>
      </c>
    </row>
    <row r="18" spans="1:14" x14ac:dyDescent="0.2">
      <c r="A18" s="12" t="s">
        <v>289</v>
      </c>
      <c r="B18" s="12" t="s">
        <v>239</v>
      </c>
      <c r="C18" s="11">
        <v>18697853000</v>
      </c>
      <c r="D18" s="11">
        <v>0</v>
      </c>
      <c r="E18" s="11">
        <v>3800000000</v>
      </c>
      <c r="F18" s="11">
        <v>22497853000</v>
      </c>
      <c r="G18" s="11">
        <v>0</v>
      </c>
      <c r="H18" s="11">
        <v>22497853000</v>
      </c>
      <c r="I18" s="11">
        <v>1835516944</v>
      </c>
      <c r="J18" s="11">
        <v>18981619904</v>
      </c>
      <c r="K18" s="10">
        <f t="shared" si="1"/>
        <v>0.84370805978686059</v>
      </c>
      <c r="L18" s="11">
        <v>1835516944</v>
      </c>
      <c r="M18" s="11">
        <v>18981619904</v>
      </c>
      <c r="N18" s="10">
        <f t="shared" si="2"/>
        <v>0.84370805978686059</v>
      </c>
    </row>
    <row r="19" spans="1:14" x14ac:dyDescent="0.2">
      <c r="A19" s="12" t="s">
        <v>288</v>
      </c>
      <c r="B19" s="12" t="s">
        <v>237</v>
      </c>
      <c r="C19" s="11">
        <v>9698510000</v>
      </c>
      <c r="D19" s="11">
        <v>0</v>
      </c>
      <c r="E19" s="11">
        <v>715000000</v>
      </c>
      <c r="F19" s="11">
        <v>10413510000</v>
      </c>
      <c r="G19" s="11">
        <v>0</v>
      </c>
      <c r="H19" s="11">
        <v>10413510000</v>
      </c>
      <c r="I19" s="11">
        <v>943346600</v>
      </c>
      <c r="J19" s="11">
        <v>8832644405</v>
      </c>
      <c r="K19" s="10">
        <f t="shared" si="1"/>
        <v>0.84819089864992692</v>
      </c>
      <c r="L19" s="11">
        <v>943346600</v>
      </c>
      <c r="M19" s="11">
        <v>8832644405</v>
      </c>
      <c r="N19" s="10">
        <f t="shared" si="2"/>
        <v>0.84819089864992692</v>
      </c>
    </row>
    <row r="20" spans="1:14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94220970</v>
      </c>
      <c r="J20" s="11">
        <v>829695980</v>
      </c>
      <c r="K20" s="10">
        <f t="shared" si="1"/>
        <v>0.37503247931706424</v>
      </c>
      <c r="L20" s="11">
        <v>94220970</v>
      </c>
      <c r="M20" s="11">
        <v>829695980</v>
      </c>
      <c r="N20" s="10">
        <f t="shared" si="2"/>
        <v>0.37503247931706424</v>
      </c>
    </row>
    <row r="21" spans="1:14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-91525</v>
      </c>
      <c r="J21" s="11">
        <v>16146961568</v>
      </c>
      <c r="K21" s="10">
        <f t="shared" si="1"/>
        <v>0.92288940161279409</v>
      </c>
      <c r="L21" s="11">
        <v>-91525</v>
      </c>
      <c r="M21" s="11">
        <v>16146961568</v>
      </c>
      <c r="N21" s="10">
        <f t="shared" si="2"/>
        <v>0.92288940161279409</v>
      </c>
    </row>
    <row r="22" spans="1:14" x14ac:dyDescent="0.2">
      <c r="A22" s="12" t="s">
        <v>285</v>
      </c>
      <c r="B22" s="12" t="s">
        <v>335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21571432</v>
      </c>
      <c r="J22" s="11">
        <v>219593771</v>
      </c>
      <c r="K22" s="10">
        <f t="shared" si="1"/>
        <v>0.49239804425429629</v>
      </c>
      <c r="L22" s="11">
        <v>21571432</v>
      </c>
      <c r="M22" s="11">
        <v>219593771</v>
      </c>
      <c r="N22" s="10">
        <f t="shared" si="2"/>
        <v>0.49239804425429629</v>
      </c>
    </row>
    <row r="23" spans="1:14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857631255</v>
      </c>
      <c r="J23" s="14">
        <v>12600319089</v>
      </c>
      <c r="K23" s="13">
        <f t="shared" si="1"/>
        <v>0.330434337305543</v>
      </c>
      <c r="L23" s="14">
        <v>850832533</v>
      </c>
      <c r="M23" s="14">
        <v>12593520367</v>
      </c>
      <c r="N23" s="13">
        <f t="shared" si="2"/>
        <v>0.33025604569382061</v>
      </c>
    </row>
    <row r="24" spans="1:14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110155807</v>
      </c>
      <c r="J24" s="11">
        <v>778412080</v>
      </c>
      <c r="K24" s="10">
        <f t="shared" si="1"/>
        <v>4.2019291435323035E-2</v>
      </c>
      <c r="L24" s="11">
        <v>108503213</v>
      </c>
      <c r="M24" s="11">
        <v>776759486</v>
      </c>
      <c r="N24" s="10">
        <f t="shared" si="2"/>
        <v>4.1930083121764661E-2</v>
      </c>
    </row>
    <row r="25" spans="1:14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747475448</v>
      </c>
      <c r="J25" s="11">
        <v>11821907009</v>
      </c>
      <c r="K25" s="10">
        <f t="shared" si="1"/>
        <v>0.60292830069375547</v>
      </c>
      <c r="L25" s="11">
        <v>742329320</v>
      </c>
      <c r="M25" s="11">
        <v>11816760881</v>
      </c>
      <c r="N25" s="10">
        <f t="shared" si="2"/>
        <v>0.60266584335858697</v>
      </c>
    </row>
    <row r="26" spans="1:14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349189754</v>
      </c>
      <c r="J26" s="11">
        <v>3488902282</v>
      </c>
      <c r="K26" s="10">
        <f t="shared" si="1"/>
        <v>0.71954986182977021</v>
      </c>
      <c r="L26" s="11">
        <v>349189754</v>
      </c>
      <c r="M26" s="11">
        <v>3488902282</v>
      </c>
      <c r="N26" s="10">
        <f t="shared" si="2"/>
        <v>0.71954986182977021</v>
      </c>
    </row>
    <row r="27" spans="1:14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28637913</v>
      </c>
      <c r="J27" s="11">
        <v>256566940</v>
      </c>
      <c r="K27" s="10">
        <f t="shared" si="1"/>
        <v>0.51900906258850188</v>
      </c>
      <c r="L27" s="11">
        <v>28637913</v>
      </c>
      <c r="M27" s="11">
        <v>256566940</v>
      </c>
      <c r="N27" s="10">
        <f t="shared" si="2"/>
        <v>0.51900906258850188</v>
      </c>
    </row>
    <row r="28" spans="1:14" x14ac:dyDescent="0.2">
      <c r="A28" s="23" t="s">
        <v>278</v>
      </c>
      <c r="B28" s="23" t="s">
        <v>277</v>
      </c>
      <c r="C28" s="24">
        <v>4653323000</v>
      </c>
      <c r="D28" s="24">
        <v>0</v>
      </c>
      <c r="E28" s="24">
        <v>3350000000</v>
      </c>
      <c r="F28" s="24">
        <v>8003323000</v>
      </c>
      <c r="G28" s="24">
        <v>0</v>
      </c>
      <c r="H28" s="24">
        <v>8003323000</v>
      </c>
      <c r="I28" s="24">
        <v>236668629</v>
      </c>
      <c r="J28" s="24">
        <v>5438223189</v>
      </c>
      <c r="K28" s="25">
        <f t="shared" si="1"/>
        <v>0.67949565311808613</v>
      </c>
      <c r="L28" s="24">
        <v>236668629</v>
      </c>
      <c r="M28" s="24">
        <v>5438223189</v>
      </c>
      <c r="N28" s="25">
        <f t="shared" si="2"/>
        <v>0.67949565311808613</v>
      </c>
    </row>
    <row r="29" spans="1:14" x14ac:dyDescent="0.2">
      <c r="A29" s="15" t="s">
        <v>276</v>
      </c>
      <c r="B29" s="15" t="s">
        <v>226</v>
      </c>
      <c r="C29" s="14">
        <v>76370504000</v>
      </c>
      <c r="D29" s="14">
        <v>0</v>
      </c>
      <c r="E29" s="14">
        <v>-4706662768</v>
      </c>
      <c r="F29" s="14">
        <v>71663841232</v>
      </c>
      <c r="G29" s="14">
        <v>0</v>
      </c>
      <c r="H29" s="14">
        <v>71663841232</v>
      </c>
      <c r="I29" s="14">
        <v>4684815413</v>
      </c>
      <c r="J29" s="14">
        <v>54733083367</v>
      </c>
      <c r="K29" s="13">
        <f t="shared" si="1"/>
        <v>0.76374755282528839</v>
      </c>
      <c r="L29" s="14">
        <v>4636967246</v>
      </c>
      <c r="M29" s="14">
        <v>50294909614</v>
      </c>
      <c r="N29" s="13">
        <f t="shared" si="2"/>
        <v>0.70181710538203546</v>
      </c>
    </row>
    <row r="30" spans="1:14" x14ac:dyDescent="0.2">
      <c r="A30" s="12" t="s">
        <v>275</v>
      </c>
      <c r="B30" s="12" t="s">
        <v>224</v>
      </c>
      <c r="C30" s="11">
        <v>21615497000</v>
      </c>
      <c r="D30" s="11">
        <v>0</v>
      </c>
      <c r="E30" s="11">
        <v>-200000000</v>
      </c>
      <c r="F30" s="11">
        <v>21415497000</v>
      </c>
      <c r="G30" s="11">
        <v>0</v>
      </c>
      <c r="H30" s="11">
        <v>21415497000</v>
      </c>
      <c r="I30" s="11">
        <v>1782261896</v>
      </c>
      <c r="J30" s="11">
        <v>17600346958</v>
      </c>
      <c r="K30" s="10">
        <f t="shared" si="1"/>
        <v>0.82185096885680498</v>
      </c>
      <c r="L30" s="11">
        <v>1764676196</v>
      </c>
      <c r="M30" s="11">
        <v>15936388326</v>
      </c>
      <c r="N30" s="10">
        <f t="shared" si="2"/>
        <v>0.74415215887821795</v>
      </c>
    </row>
    <row r="31" spans="1:14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-410000000</v>
      </c>
      <c r="F31" s="11">
        <v>27108080000</v>
      </c>
      <c r="G31" s="11">
        <v>0</v>
      </c>
      <c r="H31" s="11">
        <v>27108080000</v>
      </c>
      <c r="I31" s="11">
        <v>1928510017</v>
      </c>
      <c r="J31" s="11">
        <v>20125317634</v>
      </c>
      <c r="K31" s="10">
        <f t="shared" si="1"/>
        <v>0.74241029368365452</v>
      </c>
      <c r="L31" s="11">
        <v>1917486050</v>
      </c>
      <c r="M31" s="11">
        <v>18316502182</v>
      </c>
      <c r="N31" s="10">
        <f t="shared" si="2"/>
        <v>0.67568423075333994</v>
      </c>
    </row>
    <row r="32" spans="1:14" x14ac:dyDescent="0.2">
      <c r="A32" s="12" t="s">
        <v>273</v>
      </c>
      <c r="B32" s="12" t="s">
        <v>501</v>
      </c>
      <c r="C32" s="11">
        <v>9421822000</v>
      </c>
      <c r="D32" s="11">
        <v>0</v>
      </c>
      <c r="E32" s="11">
        <v>-4071662768</v>
      </c>
      <c r="F32" s="11">
        <v>5350159232</v>
      </c>
      <c r="G32" s="11">
        <v>0</v>
      </c>
      <c r="H32" s="11">
        <v>5350159232</v>
      </c>
      <c r="I32" s="11">
        <v>0</v>
      </c>
      <c r="J32" s="11">
        <v>5350159232</v>
      </c>
      <c r="K32" s="10">
        <f t="shared" si="1"/>
        <v>1</v>
      </c>
      <c r="L32" s="11">
        <v>0</v>
      </c>
      <c r="M32" s="11">
        <v>5349158563</v>
      </c>
      <c r="N32" s="10">
        <f t="shared" si="2"/>
        <v>0.99981296463215241</v>
      </c>
    </row>
    <row r="33" spans="1:14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597288800</v>
      </c>
      <c r="J33" s="11">
        <v>6725670182</v>
      </c>
      <c r="K33" s="10">
        <f t="shared" si="1"/>
        <v>0.72234977556224356</v>
      </c>
      <c r="L33" s="11">
        <v>586915000</v>
      </c>
      <c r="M33" s="11">
        <v>6138771082</v>
      </c>
      <c r="N33" s="10">
        <f t="shared" si="2"/>
        <v>0.65931569543483914</v>
      </c>
    </row>
    <row r="34" spans="1:14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224416900</v>
      </c>
      <c r="J34" s="11">
        <v>2114133961</v>
      </c>
      <c r="K34" s="10">
        <f t="shared" si="1"/>
        <v>0.73305844609085113</v>
      </c>
      <c r="L34" s="11">
        <v>225189600</v>
      </c>
      <c r="M34" s="11">
        <v>1888879361</v>
      </c>
      <c r="N34" s="10">
        <f t="shared" si="2"/>
        <v>0.65495327863367114</v>
      </c>
    </row>
    <row r="35" spans="1:14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91401400</v>
      </c>
      <c r="J35" s="11">
        <v>1690362900</v>
      </c>
      <c r="K35" s="10">
        <f t="shared" si="1"/>
        <v>0.49866419138457874</v>
      </c>
      <c r="L35" s="11">
        <v>85619000</v>
      </c>
      <c r="M35" s="11">
        <v>1599076100</v>
      </c>
      <c r="N35" s="10">
        <f t="shared" si="2"/>
        <v>0.47173420001640226</v>
      </c>
    </row>
    <row r="36" spans="1:14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60936400</v>
      </c>
      <c r="J36" s="11">
        <v>1127092500</v>
      </c>
      <c r="K36" s="10">
        <f t="shared" si="1"/>
        <v>0.51103486268482123</v>
      </c>
      <c r="L36" s="11">
        <v>57081400</v>
      </c>
      <c r="M36" s="11">
        <v>1066134000</v>
      </c>
      <c r="N36" s="10">
        <f t="shared" si="2"/>
        <v>0.48339567719030974</v>
      </c>
    </row>
    <row r="37" spans="1:14" x14ac:dyDescent="0.2">
      <c r="A37" s="15" t="s">
        <v>268</v>
      </c>
      <c r="B37" s="15" t="s">
        <v>211</v>
      </c>
      <c r="C37" s="14">
        <v>23006507000</v>
      </c>
      <c r="D37" s="14">
        <v>0</v>
      </c>
      <c r="E37" s="14">
        <v>-1268407728</v>
      </c>
      <c r="F37" s="14">
        <v>21738099272</v>
      </c>
      <c r="G37" s="14">
        <v>0</v>
      </c>
      <c r="H37" s="14">
        <v>21738099272</v>
      </c>
      <c r="I37" s="14">
        <v>671537449</v>
      </c>
      <c r="J37" s="14">
        <v>10244189865</v>
      </c>
      <c r="K37" s="13">
        <f t="shared" si="1"/>
        <v>0.47125508706251712</v>
      </c>
      <c r="L37" s="14">
        <v>669566674</v>
      </c>
      <c r="M37" s="14">
        <v>10242219090</v>
      </c>
      <c r="N37" s="13">
        <f t="shared" si="2"/>
        <v>0.47116442711219947</v>
      </c>
    </row>
    <row r="38" spans="1:14" x14ac:dyDescent="0.2">
      <c r="A38" s="15" t="s">
        <v>267</v>
      </c>
      <c r="B38" s="15" t="s">
        <v>209</v>
      </c>
      <c r="C38" s="14">
        <v>10350018000</v>
      </c>
      <c r="D38" s="14">
        <v>0</v>
      </c>
      <c r="E38" s="14">
        <v>-74667663</v>
      </c>
      <c r="F38" s="14">
        <v>10275350337</v>
      </c>
      <c r="G38" s="14">
        <v>0</v>
      </c>
      <c r="H38" s="14">
        <v>10275350337</v>
      </c>
      <c r="I38" s="14">
        <v>403010848</v>
      </c>
      <c r="J38" s="14">
        <v>5698084207</v>
      </c>
      <c r="K38" s="13">
        <f t="shared" si="1"/>
        <v>0.55453916607417764</v>
      </c>
      <c r="L38" s="14">
        <v>401040073</v>
      </c>
      <c r="M38" s="14">
        <v>5696113432</v>
      </c>
      <c r="N38" s="13">
        <f t="shared" si="2"/>
        <v>0.55434736969397014</v>
      </c>
    </row>
    <row r="39" spans="1:14" x14ac:dyDescent="0.2">
      <c r="A39" s="12" t="s">
        <v>266</v>
      </c>
      <c r="B39" s="12" t="s">
        <v>207</v>
      </c>
      <c r="C39" s="11">
        <v>10166904000</v>
      </c>
      <c r="D39" s="11">
        <v>0</v>
      </c>
      <c r="E39" s="11">
        <v>-68000000</v>
      </c>
      <c r="F39" s="11">
        <v>10098904000</v>
      </c>
      <c r="G39" s="11">
        <v>0</v>
      </c>
      <c r="H39" s="11">
        <v>10098904000</v>
      </c>
      <c r="I39" s="11">
        <v>401702896</v>
      </c>
      <c r="J39" s="11">
        <v>5652617802</v>
      </c>
      <c r="K39" s="10">
        <f t="shared" si="1"/>
        <v>0.55972586748027309</v>
      </c>
      <c r="L39" s="11">
        <v>399732121</v>
      </c>
      <c r="M39" s="11">
        <v>5650647027</v>
      </c>
      <c r="N39" s="10">
        <f t="shared" si="2"/>
        <v>0.5595307200662567</v>
      </c>
    </row>
    <row r="40" spans="1:14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1"/>
        <v>0</v>
      </c>
      <c r="L40" s="11">
        <v>0</v>
      </c>
      <c r="M40" s="11">
        <v>0</v>
      </c>
      <c r="N40" s="10">
        <f t="shared" si="2"/>
        <v>0</v>
      </c>
    </row>
    <row r="41" spans="1:14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1307952</v>
      </c>
      <c r="J41" s="11">
        <v>45466405</v>
      </c>
      <c r="K41" s="10">
        <f t="shared" si="1"/>
        <v>0.44093766062475148</v>
      </c>
      <c r="L41" s="11">
        <v>1307952</v>
      </c>
      <c r="M41" s="11">
        <v>45466405</v>
      </c>
      <c r="N41" s="10">
        <f t="shared" si="2"/>
        <v>0.44093766062475148</v>
      </c>
    </row>
    <row r="42" spans="1:14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99380336</v>
      </c>
      <c r="J42" s="11">
        <v>850070716</v>
      </c>
      <c r="K42" s="10">
        <f t="shared" si="1"/>
        <v>0.77462178000566795</v>
      </c>
      <c r="L42" s="11">
        <v>99380336</v>
      </c>
      <c r="M42" s="11">
        <v>850070716</v>
      </c>
      <c r="N42" s="10">
        <f t="shared" si="2"/>
        <v>0.77462178000566795</v>
      </c>
    </row>
    <row r="43" spans="1:14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11229853</v>
      </c>
      <c r="J43" s="11">
        <v>110609584</v>
      </c>
      <c r="K43" s="10">
        <f t="shared" si="1"/>
        <v>0.60951322518074413</v>
      </c>
      <c r="L43" s="11">
        <v>11229853</v>
      </c>
      <c r="M43" s="11">
        <v>110609584</v>
      </c>
      <c r="N43" s="10">
        <f t="shared" si="2"/>
        <v>0.60951322518074413</v>
      </c>
    </row>
    <row r="44" spans="1:14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99672996</v>
      </c>
      <c r="J44" s="11">
        <v>868592169</v>
      </c>
      <c r="K44" s="10">
        <f t="shared" si="1"/>
        <v>0.42193343485864182</v>
      </c>
      <c r="L44" s="11">
        <v>99672996</v>
      </c>
      <c r="M44" s="11">
        <v>868592169</v>
      </c>
      <c r="N44" s="10">
        <f t="shared" si="2"/>
        <v>0.42193343485864182</v>
      </c>
    </row>
    <row r="45" spans="1:14" x14ac:dyDescent="0.2">
      <c r="A45" s="12" t="s">
        <v>257</v>
      </c>
      <c r="B45" s="12" t="s">
        <v>256</v>
      </c>
      <c r="C45" s="11">
        <v>76274000</v>
      </c>
      <c r="D45" s="11">
        <v>0</v>
      </c>
      <c r="E45" s="11">
        <v>18000000</v>
      </c>
      <c r="F45" s="11">
        <v>94274000</v>
      </c>
      <c r="G45" s="11">
        <v>0</v>
      </c>
      <c r="H45" s="11">
        <v>94274000</v>
      </c>
      <c r="I45" s="11">
        <v>6390206</v>
      </c>
      <c r="J45" s="11">
        <v>59215910</v>
      </c>
      <c r="K45" s="10">
        <f t="shared" si="1"/>
        <v>0.62812557014659398</v>
      </c>
      <c r="L45" s="11">
        <v>6390206</v>
      </c>
      <c r="M45" s="11">
        <v>59215910</v>
      </c>
      <c r="N45" s="10">
        <f t="shared" si="2"/>
        <v>0.62812557014659398</v>
      </c>
    </row>
    <row r="46" spans="1:14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45194210</v>
      </c>
      <c r="J46" s="11">
        <v>407845039</v>
      </c>
      <c r="K46" s="10">
        <f t="shared" si="1"/>
        <v>0.66714492360087607</v>
      </c>
      <c r="L46" s="11">
        <v>45194210</v>
      </c>
      <c r="M46" s="11">
        <v>407845039</v>
      </c>
      <c r="N46" s="10">
        <f t="shared" si="2"/>
        <v>0.66714492360087607</v>
      </c>
    </row>
    <row r="47" spans="1:14" x14ac:dyDescent="0.2">
      <c r="A47" s="12" t="s">
        <v>253</v>
      </c>
      <c r="B47" s="12" t="s">
        <v>502</v>
      </c>
      <c r="C47" s="11">
        <v>1924956000</v>
      </c>
      <c r="D47" s="11">
        <v>0</v>
      </c>
      <c r="E47" s="11">
        <v>-255690896</v>
      </c>
      <c r="F47" s="11">
        <v>1669265104</v>
      </c>
      <c r="G47" s="11">
        <v>0</v>
      </c>
      <c r="H47" s="11">
        <v>1669265104</v>
      </c>
      <c r="I47" s="11">
        <v>0</v>
      </c>
      <c r="J47" s="11">
        <v>1668659420</v>
      </c>
      <c r="K47" s="10">
        <f t="shared" si="1"/>
        <v>0.99963715529753261</v>
      </c>
      <c r="L47" s="11">
        <v>0</v>
      </c>
      <c r="M47" s="11">
        <v>1668659420</v>
      </c>
      <c r="N47" s="10">
        <f t="shared" si="2"/>
        <v>0.99963715529753261</v>
      </c>
    </row>
    <row r="48" spans="1:14" x14ac:dyDescent="0.2">
      <c r="A48" s="12" t="s">
        <v>252</v>
      </c>
      <c r="B48" s="12" t="s">
        <v>503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1"/>
        <v>0</v>
      </c>
      <c r="L48" s="11">
        <v>0</v>
      </c>
      <c r="M48" s="11">
        <v>0</v>
      </c>
      <c r="N48" s="10">
        <f t="shared" si="2"/>
        <v>0</v>
      </c>
    </row>
    <row r="49" spans="1:14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67950477</v>
      </c>
      <c r="K49" s="10">
        <f t="shared" si="1"/>
        <v>0.85942549800796808</v>
      </c>
      <c r="L49" s="11">
        <v>0</v>
      </c>
      <c r="M49" s="11">
        <v>67950477</v>
      </c>
      <c r="N49" s="10">
        <f t="shared" si="2"/>
        <v>0.85942549800796808</v>
      </c>
    </row>
    <row r="50" spans="1:14" x14ac:dyDescent="0.2">
      <c r="A50" s="12" t="s">
        <v>249</v>
      </c>
      <c r="B50" s="12" t="s">
        <v>504</v>
      </c>
      <c r="C50" s="11">
        <v>2393578000</v>
      </c>
      <c r="D50" s="11">
        <v>0</v>
      </c>
      <c r="E50" s="11">
        <v>-956049169</v>
      </c>
      <c r="F50" s="11">
        <v>1437528831</v>
      </c>
      <c r="G50" s="11">
        <v>0</v>
      </c>
      <c r="H50" s="11">
        <v>1437528831</v>
      </c>
      <c r="I50" s="11">
        <v>6659000</v>
      </c>
      <c r="J50" s="11">
        <v>513162343</v>
      </c>
      <c r="K50" s="10">
        <f t="shared" si="1"/>
        <v>0.35697533985667934</v>
      </c>
      <c r="L50" s="11">
        <v>6659000</v>
      </c>
      <c r="M50" s="11">
        <v>513162343</v>
      </c>
      <c r="N50" s="10">
        <f t="shared" si="2"/>
        <v>0.35697533985667934</v>
      </c>
    </row>
    <row r="51" spans="1:14" x14ac:dyDescent="0.2">
      <c r="A51" s="15" t="s">
        <v>248</v>
      </c>
      <c r="B51" s="15" t="s">
        <v>247</v>
      </c>
      <c r="C51" s="14">
        <v>5540860000</v>
      </c>
      <c r="D51" s="14">
        <v>0</v>
      </c>
      <c r="E51" s="14">
        <v>-263748670</v>
      </c>
      <c r="F51" s="14">
        <v>5277111330</v>
      </c>
      <c r="G51" s="14">
        <v>0</v>
      </c>
      <c r="H51" s="14">
        <v>5277111330</v>
      </c>
      <c r="I51" s="14">
        <v>210991808</v>
      </c>
      <c r="J51" s="14">
        <v>2547066176</v>
      </c>
      <c r="K51" s="13">
        <f t="shared" si="1"/>
        <v>0.48266296022979677</v>
      </c>
      <c r="L51" s="14">
        <v>212529562</v>
      </c>
      <c r="M51" s="14">
        <v>2519509310</v>
      </c>
      <c r="N51" s="13">
        <f t="shared" si="2"/>
        <v>0.47744099990401379</v>
      </c>
    </row>
    <row r="52" spans="1:14" x14ac:dyDescent="0.2">
      <c r="A52" s="15" t="s">
        <v>246</v>
      </c>
      <c r="B52" s="15" t="s">
        <v>245</v>
      </c>
      <c r="C52" s="14">
        <v>4109355000</v>
      </c>
      <c r="D52" s="14">
        <v>0</v>
      </c>
      <c r="E52" s="14">
        <v>-238060113</v>
      </c>
      <c r="F52" s="14">
        <v>3871294887</v>
      </c>
      <c r="G52" s="14">
        <v>0</v>
      </c>
      <c r="H52" s="14">
        <v>3871294887</v>
      </c>
      <c r="I52" s="14">
        <v>172058819</v>
      </c>
      <c r="J52" s="14">
        <v>2037731514</v>
      </c>
      <c r="K52" s="13">
        <f t="shared" si="1"/>
        <v>0.52636948966166419</v>
      </c>
      <c r="L52" s="14">
        <v>172058819</v>
      </c>
      <c r="M52" s="14">
        <v>2037731514</v>
      </c>
      <c r="N52" s="13">
        <f t="shared" si="2"/>
        <v>0.52636948966166419</v>
      </c>
    </row>
    <row r="53" spans="1:14" x14ac:dyDescent="0.2">
      <c r="A53" s="15" t="s">
        <v>244</v>
      </c>
      <c r="B53" s="15" t="s">
        <v>243</v>
      </c>
      <c r="C53" s="14">
        <v>4109355000</v>
      </c>
      <c r="D53" s="14">
        <v>0</v>
      </c>
      <c r="E53" s="14">
        <v>-238060113</v>
      </c>
      <c r="F53" s="14">
        <v>3871294887</v>
      </c>
      <c r="G53" s="14">
        <v>0</v>
      </c>
      <c r="H53" s="14">
        <v>3871294887</v>
      </c>
      <c r="I53" s="14">
        <v>172058819</v>
      </c>
      <c r="J53" s="14">
        <v>2037731514</v>
      </c>
      <c r="K53" s="13">
        <f t="shared" si="1"/>
        <v>0.52636948966166419</v>
      </c>
      <c r="L53" s="14">
        <v>172058819</v>
      </c>
      <c r="M53" s="14">
        <v>2037731514</v>
      </c>
      <c r="N53" s="13">
        <f t="shared" si="2"/>
        <v>0.52636948966166419</v>
      </c>
    </row>
    <row r="54" spans="1:14" x14ac:dyDescent="0.2">
      <c r="A54" s="12" t="s">
        <v>242</v>
      </c>
      <c r="B54" s="12" t="s">
        <v>241</v>
      </c>
      <c r="C54" s="11">
        <v>2422979000</v>
      </c>
      <c r="D54" s="11">
        <v>0</v>
      </c>
      <c r="E54" s="11">
        <v>-256060113</v>
      </c>
      <c r="F54" s="11">
        <v>2166918887</v>
      </c>
      <c r="G54" s="11">
        <v>0</v>
      </c>
      <c r="H54" s="11">
        <v>2166918887</v>
      </c>
      <c r="I54" s="11">
        <v>115577985</v>
      </c>
      <c r="J54" s="11">
        <v>1291126674</v>
      </c>
      <c r="K54" s="10">
        <f t="shared" si="1"/>
        <v>0.59583525795352021</v>
      </c>
      <c r="L54" s="11">
        <v>115577985</v>
      </c>
      <c r="M54" s="11">
        <v>1291126674</v>
      </c>
      <c r="N54" s="10">
        <f t="shared" si="2"/>
        <v>0.59583525795352021</v>
      </c>
    </row>
    <row r="55" spans="1:14" x14ac:dyDescent="0.2">
      <c r="A55" s="12" t="s">
        <v>240</v>
      </c>
      <c r="B55" s="12" t="s">
        <v>239</v>
      </c>
      <c r="C55" s="11">
        <v>408312000</v>
      </c>
      <c r="D55" s="11">
        <v>0</v>
      </c>
      <c r="E55" s="11">
        <v>18000000</v>
      </c>
      <c r="F55" s="11">
        <v>426312000</v>
      </c>
      <c r="G55" s="11">
        <v>0</v>
      </c>
      <c r="H55" s="11">
        <v>426312000</v>
      </c>
      <c r="I55" s="11">
        <v>20452816</v>
      </c>
      <c r="J55" s="11">
        <v>233660331</v>
      </c>
      <c r="K55" s="10">
        <f t="shared" si="1"/>
        <v>0.54809700641783488</v>
      </c>
      <c r="L55" s="11">
        <v>20452816</v>
      </c>
      <c r="M55" s="11">
        <v>233660331</v>
      </c>
      <c r="N55" s="10">
        <f t="shared" si="2"/>
        <v>0.54809700641783488</v>
      </c>
    </row>
    <row r="56" spans="1:14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13430954</v>
      </c>
      <c r="J56" s="11">
        <v>137911992</v>
      </c>
      <c r="K56" s="10">
        <f t="shared" si="1"/>
        <v>0.56837642287814971</v>
      </c>
      <c r="L56" s="11">
        <v>13430954</v>
      </c>
      <c r="M56" s="11">
        <v>137911992</v>
      </c>
      <c r="N56" s="10">
        <f t="shared" si="2"/>
        <v>0.56837642287814971</v>
      </c>
    </row>
    <row r="57" spans="1:14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3057215</v>
      </c>
      <c r="J57" s="11">
        <v>38903775</v>
      </c>
      <c r="K57" s="10">
        <f t="shared" si="1"/>
        <v>0.61605344418052255</v>
      </c>
      <c r="L57" s="11">
        <v>3057215</v>
      </c>
      <c r="M57" s="11">
        <v>38903775</v>
      </c>
      <c r="N57" s="10">
        <f t="shared" si="2"/>
        <v>0.61605344418052255</v>
      </c>
    </row>
    <row r="58" spans="1:14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171345396</v>
      </c>
      <c r="K58" s="10">
        <f t="shared" si="1"/>
        <v>0.56257763681494033</v>
      </c>
      <c r="L58" s="11">
        <v>0</v>
      </c>
      <c r="M58" s="11">
        <v>171345396</v>
      </c>
      <c r="N58" s="10">
        <f t="shared" si="2"/>
        <v>0.56257763681494033</v>
      </c>
    </row>
    <row r="59" spans="1:14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19539849</v>
      </c>
      <c r="J59" s="14">
        <v>164783346</v>
      </c>
      <c r="K59" s="13">
        <f t="shared" si="1"/>
        <v>0.24679249063950875</v>
      </c>
      <c r="L59" s="14">
        <v>19539849</v>
      </c>
      <c r="M59" s="14">
        <v>164783346</v>
      </c>
      <c r="N59" s="13">
        <f t="shared" si="2"/>
        <v>0.24679249063950875</v>
      </c>
    </row>
    <row r="60" spans="1:14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1"/>
        <v>1.0476487413832686E-3</v>
      </c>
      <c r="L60" s="11">
        <v>0</v>
      </c>
      <c r="M60" s="11">
        <v>337697</v>
      </c>
      <c r="N60" s="10">
        <f t="shared" si="2"/>
        <v>1.0476487413832686E-3</v>
      </c>
    </row>
    <row r="61" spans="1:14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19539849</v>
      </c>
      <c r="J61" s="11">
        <v>164445649</v>
      </c>
      <c r="K61" s="10">
        <f t="shared" si="1"/>
        <v>0.47615443795206192</v>
      </c>
      <c r="L61" s="11">
        <v>19539849</v>
      </c>
      <c r="M61" s="11">
        <v>164445649</v>
      </c>
      <c r="N61" s="10">
        <f t="shared" si="2"/>
        <v>0.47615443795206192</v>
      </c>
    </row>
    <row r="62" spans="1:14" x14ac:dyDescent="0.2">
      <c r="A62" s="15" t="s">
        <v>227</v>
      </c>
      <c r="B62" s="15" t="s">
        <v>226</v>
      </c>
      <c r="C62" s="14">
        <v>1108014000</v>
      </c>
      <c r="D62" s="14">
        <v>0</v>
      </c>
      <c r="E62" s="14">
        <v>-47623000</v>
      </c>
      <c r="F62" s="14">
        <v>1060391000</v>
      </c>
      <c r="G62" s="14">
        <v>0</v>
      </c>
      <c r="H62" s="14">
        <v>1060391000</v>
      </c>
      <c r="I62" s="14">
        <v>27556866</v>
      </c>
      <c r="J62" s="14">
        <v>375666640</v>
      </c>
      <c r="K62" s="13">
        <f t="shared" si="1"/>
        <v>0.35427181105837374</v>
      </c>
      <c r="L62" s="14">
        <v>29094620</v>
      </c>
      <c r="M62" s="14">
        <v>348109774</v>
      </c>
      <c r="N62" s="13">
        <f t="shared" si="2"/>
        <v>0.32828435360164315</v>
      </c>
    </row>
    <row r="63" spans="1:14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18448009</v>
      </c>
      <c r="J63" s="11">
        <v>208237809</v>
      </c>
      <c r="K63" s="10">
        <f t="shared" si="1"/>
        <v>0.56612513661202191</v>
      </c>
      <c r="L63" s="11">
        <v>18307453</v>
      </c>
      <c r="M63" s="11">
        <v>189789800</v>
      </c>
      <c r="N63" s="10">
        <f t="shared" si="2"/>
        <v>0.51597150857733187</v>
      </c>
    </row>
    <row r="64" spans="1:14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620057</v>
      </c>
      <c r="J64" s="11">
        <v>19314243</v>
      </c>
      <c r="K64" s="10">
        <f t="shared" si="1"/>
        <v>0.14205200564847095</v>
      </c>
      <c r="L64" s="11">
        <v>1248467</v>
      </c>
      <c r="M64" s="11">
        <v>18694186</v>
      </c>
      <c r="N64" s="10">
        <f t="shared" si="2"/>
        <v>0.13749162290572642</v>
      </c>
    </row>
    <row r="65" spans="1:14" x14ac:dyDescent="0.2">
      <c r="A65" s="12" t="s">
        <v>221</v>
      </c>
      <c r="B65" s="12" t="s">
        <v>501</v>
      </c>
      <c r="C65" s="11">
        <v>295731000</v>
      </c>
      <c r="D65" s="11">
        <v>0</v>
      </c>
      <c r="E65" s="11">
        <v>-82623000</v>
      </c>
      <c r="F65" s="11">
        <v>213108000</v>
      </c>
      <c r="G65" s="11">
        <v>0</v>
      </c>
      <c r="H65" s="11">
        <v>213108000</v>
      </c>
      <c r="I65" s="11">
        <v>0</v>
      </c>
      <c r="J65" s="11">
        <v>0</v>
      </c>
      <c r="K65" s="10">
        <f t="shared" si="1"/>
        <v>0</v>
      </c>
      <c r="L65" s="11">
        <v>0</v>
      </c>
      <c r="M65" s="11">
        <v>0</v>
      </c>
      <c r="N65" s="10">
        <f t="shared" si="2"/>
        <v>0</v>
      </c>
    </row>
    <row r="66" spans="1:14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6797800</v>
      </c>
      <c r="J66" s="11">
        <v>99027649</v>
      </c>
      <c r="K66" s="10">
        <f t="shared" si="1"/>
        <v>0.59519319745881394</v>
      </c>
      <c r="L66" s="11">
        <v>6872200</v>
      </c>
      <c r="M66" s="11">
        <v>92229849</v>
      </c>
      <c r="N66" s="10">
        <f t="shared" si="2"/>
        <v>0.5543358777249533</v>
      </c>
    </row>
    <row r="67" spans="1:14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724100</v>
      </c>
      <c r="J67" s="11">
        <v>8160239</v>
      </c>
      <c r="K67" s="10">
        <f t="shared" si="1"/>
        <v>0.15791463957426222</v>
      </c>
      <c r="L67" s="11">
        <v>754000</v>
      </c>
      <c r="M67" s="11">
        <v>7436139</v>
      </c>
      <c r="N67" s="10">
        <f t="shared" si="2"/>
        <v>0.14390206095791003</v>
      </c>
    </row>
    <row r="68" spans="1:14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580100</v>
      </c>
      <c r="J68" s="11">
        <v>24555700</v>
      </c>
      <c r="K68" s="10">
        <f t="shared" si="1"/>
        <v>0.37396555137596516</v>
      </c>
      <c r="L68" s="11">
        <v>1147500</v>
      </c>
      <c r="M68" s="11">
        <v>23975600</v>
      </c>
      <c r="N68" s="10">
        <f t="shared" si="2"/>
        <v>0.36513104792653395</v>
      </c>
    </row>
    <row r="69" spans="1:14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386800</v>
      </c>
      <c r="J69" s="11">
        <v>16371000</v>
      </c>
      <c r="K69" s="10">
        <f t="shared" si="1"/>
        <v>0.2738999498075958</v>
      </c>
      <c r="L69" s="11">
        <v>765000</v>
      </c>
      <c r="M69" s="11">
        <v>15984200</v>
      </c>
      <c r="N69" s="10">
        <f t="shared" si="2"/>
        <v>0.26742847582399198</v>
      </c>
    </row>
    <row r="70" spans="1:14" x14ac:dyDescent="0.2">
      <c r="A70" s="15" t="s">
        <v>212</v>
      </c>
      <c r="B70" s="15" t="s">
        <v>211</v>
      </c>
      <c r="C70" s="14">
        <v>323491000</v>
      </c>
      <c r="D70" s="14">
        <v>0</v>
      </c>
      <c r="E70" s="14">
        <v>21934443</v>
      </c>
      <c r="F70" s="14">
        <v>345425443</v>
      </c>
      <c r="G70" s="14">
        <v>0</v>
      </c>
      <c r="H70" s="14">
        <v>345425443</v>
      </c>
      <c r="I70" s="14">
        <v>11376123</v>
      </c>
      <c r="J70" s="14">
        <v>133668022</v>
      </c>
      <c r="K70" s="13">
        <f t="shared" si="1"/>
        <v>0.38696634746734621</v>
      </c>
      <c r="L70" s="14">
        <v>11376123</v>
      </c>
      <c r="M70" s="14">
        <v>133668022</v>
      </c>
      <c r="N70" s="13">
        <f t="shared" si="2"/>
        <v>0.38696634746734621</v>
      </c>
    </row>
    <row r="71" spans="1:14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11276055</v>
      </c>
      <c r="J71" s="14">
        <v>95844294</v>
      </c>
      <c r="K71" s="13">
        <f t="shared" si="1"/>
        <v>0.4874628508688415</v>
      </c>
      <c r="L71" s="14">
        <v>11276055</v>
      </c>
      <c r="M71" s="14">
        <v>95844294</v>
      </c>
      <c r="N71" s="13">
        <f t="shared" si="2"/>
        <v>0.4874628508688415</v>
      </c>
    </row>
    <row r="72" spans="1:14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11276055</v>
      </c>
      <c r="J72" s="11">
        <v>95844294</v>
      </c>
      <c r="K72" s="10">
        <f t="shared" si="1"/>
        <v>0.50457377955367433</v>
      </c>
      <c r="L72" s="11">
        <v>11276055</v>
      </c>
      <c r="M72" s="11">
        <v>95844294</v>
      </c>
      <c r="N72" s="10">
        <f t="shared" si="2"/>
        <v>0.50457377955367433</v>
      </c>
    </row>
    <row r="73" spans="1:14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1"/>
        <v>0</v>
      </c>
      <c r="L73" s="11">
        <v>0</v>
      </c>
      <c r="M73" s="11">
        <v>0</v>
      </c>
      <c r="N73" s="10">
        <f t="shared" si="2"/>
        <v>0</v>
      </c>
    </row>
    <row r="74" spans="1:14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1191688</v>
      </c>
      <c r="K74" s="10">
        <f t="shared" si="1"/>
        <v>0.49202642444260941</v>
      </c>
      <c r="L74" s="11">
        <v>100068</v>
      </c>
      <c r="M74" s="11">
        <v>1191688</v>
      </c>
      <c r="N74" s="10">
        <f t="shared" si="2"/>
        <v>0.49202642444260941</v>
      </c>
    </row>
    <row r="75" spans="1:14" x14ac:dyDescent="0.2">
      <c r="A75" s="12" t="s">
        <v>202</v>
      </c>
      <c r="B75" s="12" t="s">
        <v>201</v>
      </c>
      <c r="C75" s="11">
        <v>41989000</v>
      </c>
      <c r="D75" s="11">
        <v>0</v>
      </c>
      <c r="E75" s="11">
        <v>-14733220</v>
      </c>
      <c r="F75" s="11">
        <v>27255780</v>
      </c>
      <c r="G75" s="11">
        <v>0</v>
      </c>
      <c r="H75" s="11">
        <v>27255780</v>
      </c>
      <c r="I75" s="11">
        <v>0</v>
      </c>
      <c r="J75" s="11">
        <v>27255780</v>
      </c>
      <c r="K75" s="10">
        <f t="shared" ref="K75:K138" si="3">IF(J75=0,0,J75/H75)</f>
        <v>1</v>
      </c>
      <c r="L75" s="11">
        <v>0</v>
      </c>
      <c r="M75" s="11">
        <v>27255780</v>
      </c>
      <c r="N75" s="10">
        <f t="shared" ref="N75:N138" si="4">IF(M75=0,0,M75/H75)</f>
        <v>1</v>
      </c>
    </row>
    <row r="76" spans="1:14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3"/>
        <v>0</v>
      </c>
      <c r="L76" s="11">
        <v>0</v>
      </c>
      <c r="M76" s="11">
        <v>0</v>
      </c>
      <c r="N76" s="10">
        <f t="shared" si="4"/>
        <v>0</v>
      </c>
    </row>
    <row r="77" spans="1:14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9376260</v>
      </c>
      <c r="K77" s="10">
        <f t="shared" si="3"/>
        <v>0.31254199999999999</v>
      </c>
      <c r="L77" s="11">
        <v>0</v>
      </c>
      <c r="M77" s="11">
        <v>9376260</v>
      </c>
      <c r="N77" s="10">
        <f t="shared" si="4"/>
        <v>0.31254199999999999</v>
      </c>
    </row>
    <row r="78" spans="1:14" x14ac:dyDescent="0.2">
      <c r="A78" s="15" t="s">
        <v>196</v>
      </c>
      <c r="B78" s="15" t="s">
        <v>195</v>
      </c>
      <c r="C78" s="14">
        <v>378909944267</v>
      </c>
      <c r="D78" s="14">
        <v>-19692473200</v>
      </c>
      <c r="E78" s="14">
        <v>419047469</v>
      </c>
      <c r="F78" s="14">
        <v>379328991736</v>
      </c>
      <c r="G78" s="14">
        <v>0</v>
      </c>
      <c r="H78" s="14">
        <v>379328991736</v>
      </c>
      <c r="I78" s="14">
        <v>11541786248</v>
      </c>
      <c r="J78" s="14">
        <v>323328776529</v>
      </c>
      <c r="K78" s="13">
        <f t="shared" si="3"/>
        <v>0.85237032647909439</v>
      </c>
      <c r="L78" s="14">
        <v>18774784009</v>
      </c>
      <c r="M78" s="14">
        <v>201150090345</v>
      </c>
      <c r="N78" s="13">
        <f t="shared" si="4"/>
        <v>0.5302787151185997</v>
      </c>
    </row>
    <row r="79" spans="1:14" x14ac:dyDescent="0.2">
      <c r="A79" s="15" t="s">
        <v>194</v>
      </c>
      <c r="B79" s="15" t="s">
        <v>193</v>
      </c>
      <c r="C79" s="14">
        <v>378909944267</v>
      </c>
      <c r="D79" s="14">
        <v>-19692473200</v>
      </c>
      <c r="E79" s="14">
        <v>419047469</v>
      </c>
      <c r="F79" s="14">
        <v>379328991736</v>
      </c>
      <c r="G79" s="14">
        <v>0</v>
      </c>
      <c r="H79" s="14">
        <v>379328991736</v>
      </c>
      <c r="I79" s="14">
        <v>11541786248</v>
      </c>
      <c r="J79" s="14">
        <v>323328776529</v>
      </c>
      <c r="K79" s="13">
        <f t="shared" si="3"/>
        <v>0.85237032647909439</v>
      </c>
      <c r="L79" s="14">
        <v>18774784009</v>
      </c>
      <c r="M79" s="14">
        <v>201150090345</v>
      </c>
      <c r="N79" s="13">
        <f t="shared" si="4"/>
        <v>0.5302787151185997</v>
      </c>
    </row>
    <row r="80" spans="1:14" x14ac:dyDescent="0.2">
      <c r="A80" s="15" t="s">
        <v>192</v>
      </c>
      <c r="B80" s="15" t="s">
        <v>133</v>
      </c>
      <c r="C80" s="14">
        <v>54622737555</v>
      </c>
      <c r="D80" s="14">
        <v>-3917509866</v>
      </c>
      <c r="E80" s="14">
        <v>-4864839751</v>
      </c>
      <c r="F80" s="14">
        <v>49757897804</v>
      </c>
      <c r="G80" s="14">
        <v>0</v>
      </c>
      <c r="H80" s="14">
        <v>49757897804</v>
      </c>
      <c r="I80" s="14">
        <v>4343448835</v>
      </c>
      <c r="J80" s="14">
        <v>33433438297</v>
      </c>
      <c r="K80" s="13">
        <f t="shared" si="3"/>
        <v>0.67192224295119463</v>
      </c>
      <c r="L80" s="14">
        <v>2143774532</v>
      </c>
      <c r="M80" s="14">
        <v>18211440873</v>
      </c>
      <c r="N80" s="13">
        <f t="shared" si="4"/>
        <v>0.36600101042725314</v>
      </c>
    </row>
    <row r="81" spans="1:14" ht="22.5" x14ac:dyDescent="0.2">
      <c r="A81" s="12" t="s">
        <v>191</v>
      </c>
      <c r="B81" s="12" t="s">
        <v>461</v>
      </c>
      <c r="C81" s="11">
        <v>2705811784</v>
      </c>
      <c r="D81" s="11">
        <v>-94778317</v>
      </c>
      <c r="E81" s="11">
        <v>732620018</v>
      </c>
      <c r="F81" s="11">
        <v>3438431802</v>
      </c>
      <c r="G81" s="11">
        <v>0</v>
      </c>
      <c r="H81" s="11">
        <v>3438431802</v>
      </c>
      <c r="I81" s="11">
        <v>0</v>
      </c>
      <c r="J81" s="11">
        <v>2497601176</v>
      </c>
      <c r="K81" s="10">
        <f t="shared" si="3"/>
        <v>0.7263779885200119</v>
      </c>
      <c r="L81" s="11">
        <v>122373615</v>
      </c>
      <c r="M81" s="11">
        <v>1025436846</v>
      </c>
      <c r="N81" s="10">
        <f t="shared" si="4"/>
        <v>0.29822806007190367</v>
      </c>
    </row>
    <row r="82" spans="1:14" ht="22.5" x14ac:dyDescent="0.2">
      <c r="A82" s="12" t="s">
        <v>190</v>
      </c>
      <c r="B82" s="12" t="s">
        <v>462</v>
      </c>
      <c r="C82" s="11">
        <v>20427489663</v>
      </c>
      <c r="D82" s="11">
        <v>-2592398952</v>
      </c>
      <c r="E82" s="11">
        <v>-805983734</v>
      </c>
      <c r="F82" s="11">
        <v>19621505929</v>
      </c>
      <c r="G82" s="11">
        <v>0</v>
      </c>
      <c r="H82" s="11">
        <v>19621505929</v>
      </c>
      <c r="I82" s="11">
        <v>2707285404</v>
      </c>
      <c r="J82" s="11">
        <v>14259987155</v>
      </c>
      <c r="K82" s="10">
        <f t="shared" si="3"/>
        <v>0.72675294172625993</v>
      </c>
      <c r="L82" s="11">
        <v>962662033</v>
      </c>
      <c r="M82" s="11">
        <v>7336972957</v>
      </c>
      <c r="N82" s="10">
        <f t="shared" si="4"/>
        <v>0.37392506892940225</v>
      </c>
    </row>
    <row r="83" spans="1:14" x14ac:dyDescent="0.2">
      <c r="A83" s="12" t="s">
        <v>189</v>
      </c>
      <c r="B83" s="12" t="s">
        <v>188</v>
      </c>
      <c r="C83" s="11">
        <v>31489436108</v>
      </c>
      <c r="D83" s="11">
        <v>-1230332597</v>
      </c>
      <c r="E83" s="11">
        <v>-4791476035</v>
      </c>
      <c r="F83" s="11">
        <v>26697960073</v>
      </c>
      <c r="G83" s="11">
        <v>0</v>
      </c>
      <c r="H83" s="11">
        <v>26697960073</v>
      </c>
      <c r="I83" s="11">
        <v>1636163431</v>
      </c>
      <c r="J83" s="11">
        <v>16675849966</v>
      </c>
      <c r="K83" s="10">
        <f t="shared" si="3"/>
        <v>0.62461139054831782</v>
      </c>
      <c r="L83" s="11">
        <v>1058738884</v>
      </c>
      <c r="M83" s="11">
        <v>9849031070</v>
      </c>
      <c r="N83" s="10">
        <f t="shared" si="4"/>
        <v>0.36890575321372421</v>
      </c>
    </row>
    <row r="84" spans="1:14" x14ac:dyDescent="0.2">
      <c r="A84" s="15" t="s">
        <v>187</v>
      </c>
      <c r="B84" s="15" t="s">
        <v>128</v>
      </c>
      <c r="C84" s="14">
        <v>324287206712</v>
      </c>
      <c r="D84" s="14">
        <v>-15774963334</v>
      </c>
      <c r="E84" s="14">
        <v>5283887220</v>
      </c>
      <c r="F84" s="14">
        <v>329571093932</v>
      </c>
      <c r="G84" s="14">
        <v>0</v>
      </c>
      <c r="H84" s="14">
        <v>329571093932</v>
      </c>
      <c r="I84" s="14">
        <v>7198337413</v>
      </c>
      <c r="J84" s="14">
        <v>289895338232</v>
      </c>
      <c r="K84" s="13">
        <f t="shared" si="3"/>
        <v>0.87961396970030914</v>
      </c>
      <c r="L84" s="14">
        <v>16631009477</v>
      </c>
      <c r="M84" s="14">
        <v>182938649472</v>
      </c>
      <c r="N84" s="13">
        <f t="shared" si="4"/>
        <v>0.5550809911434329</v>
      </c>
    </row>
    <row r="85" spans="1:14" x14ac:dyDescent="0.2">
      <c r="A85" s="12" t="s">
        <v>186</v>
      </c>
      <c r="B85" s="12" t="s">
        <v>126</v>
      </c>
      <c r="C85" s="11">
        <v>7164372808</v>
      </c>
      <c r="D85" s="11">
        <v>-1092674974</v>
      </c>
      <c r="E85" s="11">
        <v>-2244680676</v>
      </c>
      <c r="F85" s="11">
        <v>4919692132</v>
      </c>
      <c r="G85" s="11">
        <v>0</v>
      </c>
      <c r="H85" s="11">
        <v>4919692132</v>
      </c>
      <c r="I85" s="11">
        <v>2292895930</v>
      </c>
      <c r="J85" s="11">
        <v>3045344680</v>
      </c>
      <c r="K85" s="10">
        <f t="shared" si="3"/>
        <v>0.61901123043688866</v>
      </c>
      <c r="L85" s="11">
        <v>0</v>
      </c>
      <c r="M85" s="11">
        <v>582598332</v>
      </c>
      <c r="N85" s="10">
        <f t="shared" si="4"/>
        <v>0.11842170533609317</v>
      </c>
    </row>
    <row r="86" spans="1:14" ht="33.75" x14ac:dyDescent="0.2">
      <c r="A86" s="12" t="s">
        <v>185</v>
      </c>
      <c r="B86" s="12" t="s">
        <v>336</v>
      </c>
      <c r="C86" s="11">
        <v>19177114380</v>
      </c>
      <c r="D86" s="11">
        <v>-1840210093</v>
      </c>
      <c r="E86" s="11">
        <v>221662718</v>
      </c>
      <c r="F86" s="11">
        <v>19398777098</v>
      </c>
      <c r="G86" s="11">
        <v>0</v>
      </c>
      <c r="H86" s="11">
        <v>19398777098</v>
      </c>
      <c r="I86" s="11">
        <v>256898376</v>
      </c>
      <c r="J86" s="11">
        <v>17723085541</v>
      </c>
      <c r="K86" s="10">
        <f t="shared" si="3"/>
        <v>0.91361870139882362</v>
      </c>
      <c r="L86" s="11">
        <v>1662227788</v>
      </c>
      <c r="M86" s="11">
        <v>10819498849</v>
      </c>
      <c r="N86" s="10">
        <f t="shared" si="4"/>
        <v>0.55774128412019763</v>
      </c>
    </row>
    <row r="87" spans="1:14" ht="22.5" x14ac:dyDescent="0.2">
      <c r="A87" s="12" t="s">
        <v>184</v>
      </c>
      <c r="B87" s="12" t="s">
        <v>337</v>
      </c>
      <c r="C87" s="11">
        <v>69124959560</v>
      </c>
      <c r="D87" s="11">
        <v>-1614800238</v>
      </c>
      <c r="E87" s="11">
        <v>1926236214</v>
      </c>
      <c r="F87" s="11">
        <v>71051195774</v>
      </c>
      <c r="G87" s="11">
        <v>0</v>
      </c>
      <c r="H87" s="11">
        <v>71051195774</v>
      </c>
      <c r="I87" s="11">
        <v>439509466</v>
      </c>
      <c r="J87" s="11">
        <v>67383242305</v>
      </c>
      <c r="K87" s="10">
        <f t="shared" si="3"/>
        <v>0.94837590797673488</v>
      </c>
      <c r="L87" s="11">
        <v>2080627702</v>
      </c>
      <c r="M87" s="11">
        <v>45026824222</v>
      </c>
      <c r="N87" s="10">
        <f t="shared" si="4"/>
        <v>0.63372366547104353</v>
      </c>
    </row>
    <row r="88" spans="1:14" x14ac:dyDescent="0.2">
      <c r="A88" s="12" t="s">
        <v>183</v>
      </c>
      <c r="B88" s="12" t="s">
        <v>123</v>
      </c>
      <c r="C88" s="11">
        <v>202640245324</v>
      </c>
      <c r="D88" s="11">
        <v>-12547611991</v>
      </c>
      <c r="E88" s="11">
        <v>6167521052</v>
      </c>
      <c r="F88" s="11">
        <v>208807766376</v>
      </c>
      <c r="G88" s="11">
        <v>0</v>
      </c>
      <c r="H88" s="11">
        <v>208807766376</v>
      </c>
      <c r="I88" s="11">
        <v>3886500137</v>
      </c>
      <c r="J88" s="11">
        <v>181388985120</v>
      </c>
      <c r="K88" s="10">
        <f t="shared" si="3"/>
        <v>0.86868888197086014</v>
      </c>
      <c r="L88" s="11">
        <v>11833523690</v>
      </c>
      <c r="M88" s="11">
        <v>116876162229</v>
      </c>
      <c r="N88" s="10">
        <f t="shared" si="4"/>
        <v>0.55973091546097564</v>
      </c>
    </row>
    <row r="89" spans="1:14" x14ac:dyDescent="0.2">
      <c r="A89" s="12" t="s">
        <v>182</v>
      </c>
      <c r="B89" s="12" t="s">
        <v>181</v>
      </c>
      <c r="C89" s="11">
        <v>26180514640</v>
      </c>
      <c r="D89" s="11">
        <v>1320333962</v>
      </c>
      <c r="E89" s="11">
        <v>-1034022088</v>
      </c>
      <c r="F89" s="11">
        <v>25146492552</v>
      </c>
      <c r="G89" s="11">
        <v>0</v>
      </c>
      <c r="H89" s="11">
        <v>25146492552</v>
      </c>
      <c r="I89" s="11">
        <v>274521542</v>
      </c>
      <c r="J89" s="11">
        <v>20242016499</v>
      </c>
      <c r="K89" s="10">
        <f t="shared" si="3"/>
        <v>0.80496381183745136</v>
      </c>
      <c r="L89" s="11">
        <v>1014652413</v>
      </c>
      <c r="M89" s="11">
        <v>9531049489</v>
      </c>
      <c r="N89" s="10">
        <f t="shared" si="4"/>
        <v>0.37902102924656017</v>
      </c>
    </row>
    <row r="90" spans="1:14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48011962</v>
      </c>
      <c r="J90" s="11">
        <v>112664087</v>
      </c>
      <c r="K90" s="10">
        <f t="shared" si="3"/>
        <v>0.45581618723955175</v>
      </c>
      <c r="L90" s="11">
        <v>39977884</v>
      </c>
      <c r="M90" s="11">
        <v>102516351</v>
      </c>
      <c r="N90" s="10">
        <f t="shared" si="4"/>
        <v>0.41476049277824978</v>
      </c>
    </row>
    <row r="91" spans="1:14" x14ac:dyDescent="0.2">
      <c r="A91" s="15" t="s">
        <v>178</v>
      </c>
      <c r="B91" s="15" t="s">
        <v>177</v>
      </c>
      <c r="C91" s="14">
        <v>451983388507</v>
      </c>
      <c r="D91" s="14">
        <v>-4090714411</v>
      </c>
      <c r="E91" s="14">
        <v>-9108086122</v>
      </c>
      <c r="F91" s="14">
        <v>442875302385</v>
      </c>
      <c r="G91" s="14">
        <v>0</v>
      </c>
      <c r="H91" s="14">
        <v>442875302385</v>
      </c>
      <c r="I91" s="14">
        <v>55915052889</v>
      </c>
      <c r="J91" s="14">
        <v>389183710092</v>
      </c>
      <c r="K91" s="13">
        <f t="shared" si="3"/>
        <v>0.87876589188004695</v>
      </c>
      <c r="L91" s="14">
        <v>61306415827</v>
      </c>
      <c r="M91" s="14">
        <v>372612199659</v>
      </c>
      <c r="N91" s="13">
        <f t="shared" si="4"/>
        <v>0.84134788653236092</v>
      </c>
    </row>
    <row r="92" spans="1:14" x14ac:dyDescent="0.2">
      <c r="A92" s="15" t="s">
        <v>176</v>
      </c>
      <c r="B92" s="15" t="s">
        <v>175</v>
      </c>
      <c r="C92" s="14">
        <v>163276221000</v>
      </c>
      <c r="D92" s="14">
        <v>5499779000</v>
      </c>
      <c r="E92" s="14">
        <v>5499779000</v>
      </c>
      <c r="F92" s="14">
        <v>168776000000</v>
      </c>
      <c r="G92" s="14">
        <v>0</v>
      </c>
      <c r="H92" s="14">
        <v>168776000000</v>
      </c>
      <c r="I92" s="14">
        <v>41638000000</v>
      </c>
      <c r="J92" s="14">
        <v>163276000000</v>
      </c>
      <c r="K92" s="13">
        <f t="shared" si="3"/>
        <v>0.96741242830734231</v>
      </c>
      <c r="L92" s="14">
        <v>41638000000</v>
      </c>
      <c r="M92" s="14">
        <v>163276000000</v>
      </c>
      <c r="N92" s="13">
        <f t="shared" si="4"/>
        <v>0.96741242830734231</v>
      </c>
    </row>
    <row r="93" spans="1:14" ht="22.5" x14ac:dyDescent="0.2">
      <c r="A93" s="15" t="s">
        <v>174</v>
      </c>
      <c r="B93" s="15" t="s">
        <v>505</v>
      </c>
      <c r="C93" s="14">
        <v>163276221000</v>
      </c>
      <c r="D93" s="14">
        <v>5499779000</v>
      </c>
      <c r="E93" s="14">
        <v>5499779000</v>
      </c>
      <c r="F93" s="14">
        <v>168776000000</v>
      </c>
      <c r="G93" s="14">
        <v>0</v>
      </c>
      <c r="H93" s="14">
        <v>168776000000</v>
      </c>
      <c r="I93" s="14">
        <v>41638000000</v>
      </c>
      <c r="J93" s="14">
        <v>163276000000</v>
      </c>
      <c r="K93" s="13">
        <f t="shared" si="3"/>
        <v>0.96741242830734231</v>
      </c>
      <c r="L93" s="14">
        <v>41638000000</v>
      </c>
      <c r="M93" s="14">
        <v>163276000000</v>
      </c>
      <c r="N93" s="13">
        <f t="shared" si="4"/>
        <v>0.96741242830734231</v>
      </c>
    </row>
    <row r="94" spans="1:14" x14ac:dyDescent="0.2">
      <c r="A94" s="12" t="s">
        <v>173</v>
      </c>
      <c r="B94" s="12" t="s">
        <v>506</v>
      </c>
      <c r="C94" s="11">
        <v>163276221000</v>
      </c>
      <c r="D94" s="11">
        <v>5499779000</v>
      </c>
      <c r="E94" s="11">
        <v>5499779000</v>
      </c>
      <c r="F94" s="11">
        <v>168776000000</v>
      </c>
      <c r="G94" s="11">
        <v>0</v>
      </c>
      <c r="H94" s="11">
        <v>168776000000</v>
      </c>
      <c r="I94" s="11">
        <v>41638000000</v>
      </c>
      <c r="J94" s="11">
        <v>163276000000</v>
      </c>
      <c r="K94" s="10">
        <f t="shared" si="3"/>
        <v>0.96741242830734231</v>
      </c>
      <c r="L94" s="11">
        <v>41638000000</v>
      </c>
      <c r="M94" s="11">
        <v>163276000000</v>
      </c>
      <c r="N94" s="10">
        <f t="shared" si="4"/>
        <v>0.96741242830734231</v>
      </c>
    </row>
    <row r="95" spans="1:14" x14ac:dyDescent="0.2">
      <c r="A95" s="15" t="s">
        <v>172</v>
      </c>
      <c r="B95" s="15" t="s">
        <v>171</v>
      </c>
      <c r="C95" s="14">
        <v>287657167507</v>
      </c>
      <c r="D95" s="14">
        <v>-9590493411</v>
      </c>
      <c r="E95" s="14">
        <v>-14637865122</v>
      </c>
      <c r="F95" s="14">
        <v>273019302385</v>
      </c>
      <c r="G95" s="14">
        <v>0</v>
      </c>
      <c r="H95" s="14">
        <v>273019302385</v>
      </c>
      <c r="I95" s="14">
        <v>14277052889</v>
      </c>
      <c r="J95" s="14">
        <v>224954979614</v>
      </c>
      <c r="K95" s="13">
        <f t="shared" si="3"/>
        <v>0.82395265700583409</v>
      </c>
      <c r="L95" s="14">
        <v>19668415827</v>
      </c>
      <c r="M95" s="14">
        <v>208383469181</v>
      </c>
      <c r="N95" s="13">
        <f t="shared" si="4"/>
        <v>0.76325544516682797</v>
      </c>
    </row>
    <row r="96" spans="1:14" x14ac:dyDescent="0.2">
      <c r="A96" s="15" t="s">
        <v>170</v>
      </c>
      <c r="B96" s="15" t="s">
        <v>169</v>
      </c>
      <c r="C96" s="14">
        <v>287657167507</v>
      </c>
      <c r="D96" s="14">
        <v>-9590493411</v>
      </c>
      <c r="E96" s="14">
        <v>-14637865122</v>
      </c>
      <c r="F96" s="14">
        <v>273019302385</v>
      </c>
      <c r="G96" s="14">
        <v>0</v>
      </c>
      <c r="H96" s="14">
        <v>273019302385</v>
      </c>
      <c r="I96" s="14">
        <v>14277052889</v>
      </c>
      <c r="J96" s="14">
        <v>224954979614</v>
      </c>
      <c r="K96" s="13">
        <f t="shared" si="3"/>
        <v>0.82395265700583409</v>
      </c>
      <c r="L96" s="14">
        <v>19668415827</v>
      </c>
      <c r="M96" s="14">
        <v>208383469181</v>
      </c>
      <c r="N96" s="13">
        <f t="shared" si="4"/>
        <v>0.76325544516682797</v>
      </c>
    </row>
    <row r="97" spans="1:14" x14ac:dyDescent="0.2">
      <c r="A97" s="15" t="s">
        <v>168</v>
      </c>
      <c r="B97" s="15" t="s">
        <v>167</v>
      </c>
      <c r="C97" s="14">
        <v>196312345579</v>
      </c>
      <c r="D97" s="14">
        <v>0</v>
      </c>
      <c r="E97" s="14">
        <v>-3831227809</v>
      </c>
      <c r="F97" s="14">
        <v>192481117770</v>
      </c>
      <c r="G97" s="14">
        <v>0</v>
      </c>
      <c r="H97" s="14">
        <v>192481117770</v>
      </c>
      <c r="I97" s="14">
        <v>13548121542</v>
      </c>
      <c r="J97" s="14">
        <v>150931748942</v>
      </c>
      <c r="K97" s="13">
        <f t="shared" si="3"/>
        <v>0.78413794916939195</v>
      </c>
      <c r="L97" s="14">
        <v>13706060675</v>
      </c>
      <c r="M97" s="14">
        <v>150814798953</v>
      </c>
      <c r="N97" s="13">
        <f t="shared" si="4"/>
        <v>0.78353035716060204</v>
      </c>
    </row>
    <row r="98" spans="1:14" x14ac:dyDescent="0.2">
      <c r="A98" s="12" t="s">
        <v>166</v>
      </c>
      <c r="B98" s="12" t="s">
        <v>165</v>
      </c>
      <c r="C98" s="11">
        <v>196312345579</v>
      </c>
      <c r="D98" s="11">
        <v>0</v>
      </c>
      <c r="E98" s="11">
        <v>-3831227809</v>
      </c>
      <c r="F98" s="11">
        <v>192481117770</v>
      </c>
      <c r="G98" s="11">
        <v>0</v>
      </c>
      <c r="H98" s="11">
        <v>192481117770</v>
      </c>
      <c r="I98" s="11">
        <v>13548121542</v>
      </c>
      <c r="J98" s="11">
        <v>150931748942</v>
      </c>
      <c r="K98" s="10">
        <f t="shared" si="3"/>
        <v>0.78413794916939195</v>
      </c>
      <c r="L98" s="11">
        <v>13706060675</v>
      </c>
      <c r="M98" s="11">
        <v>150814798953</v>
      </c>
      <c r="N98" s="10">
        <f t="shared" si="4"/>
        <v>0.78353035716060204</v>
      </c>
    </row>
    <row r="99" spans="1:14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0</v>
      </c>
      <c r="J99" s="14">
        <v>2567133625</v>
      </c>
      <c r="K99" s="13">
        <f t="shared" si="3"/>
        <v>0.71276381230771024</v>
      </c>
      <c r="L99" s="14">
        <v>0</v>
      </c>
      <c r="M99" s="14">
        <v>2567133625</v>
      </c>
      <c r="N99" s="13">
        <f t="shared" si="4"/>
        <v>0.71276381230771024</v>
      </c>
    </row>
    <row r="100" spans="1:14" ht="22.5" x14ac:dyDescent="0.2">
      <c r="A100" s="12" t="s">
        <v>162</v>
      </c>
      <c r="B100" s="12" t="s">
        <v>463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0</v>
      </c>
      <c r="J100" s="11">
        <v>2567133625</v>
      </c>
      <c r="K100" s="10">
        <f t="shared" si="3"/>
        <v>0.71276381230771024</v>
      </c>
      <c r="L100" s="11">
        <v>0</v>
      </c>
      <c r="M100" s="11">
        <v>2567133625</v>
      </c>
      <c r="N100" s="10">
        <f t="shared" si="4"/>
        <v>0.71276381230771024</v>
      </c>
    </row>
    <row r="101" spans="1:14" ht="22.5" x14ac:dyDescent="0.2">
      <c r="A101" s="15" t="s">
        <v>161</v>
      </c>
      <c r="B101" s="15" t="s">
        <v>464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147101782</v>
      </c>
      <c r="J101" s="14">
        <v>1175124118</v>
      </c>
      <c r="K101" s="13">
        <f t="shared" si="3"/>
        <v>0.52709219730273915</v>
      </c>
      <c r="L101" s="14">
        <v>147101782</v>
      </c>
      <c r="M101" s="14">
        <v>1175124118</v>
      </c>
      <c r="N101" s="13">
        <f t="shared" si="4"/>
        <v>0.52709219730273915</v>
      </c>
    </row>
    <row r="102" spans="1:14" x14ac:dyDescent="0.2">
      <c r="A102" s="12" t="s">
        <v>160</v>
      </c>
      <c r="B102" s="12" t="s">
        <v>159</v>
      </c>
      <c r="C102" s="11">
        <v>2229447000</v>
      </c>
      <c r="D102" s="11">
        <v>0</v>
      </c>
      <c r="E102" s="11">
        <v>-335788075</v>
      </c>
      <c r="F102" s="11">
        <v>1893658925</v>
      </c>
      <c r="G102" s="11">
        <v>0</v>
      </c>
      <c r="H102" s="11">
        <v>1893658925</v>
      </c>
      <c r="I102" s="11">
        <v>101666813</v>
      </c>
      <c r="J102" s="11">
        <v>878593941</v>
      </c>
      <c r="K102" s="10">
        <f t="shared" si="3"/>
        <v>0.46396630850510739</v>
      </c>
      <c r="L102" s="11">
        <v>101666813</v>
      </c>
      <c r="M102" s="11">
        <v>878593941</v>
      </c>
      <c r="N102" s="10">
        <f t="shared" si="4"/>
        <v>0.46396630850510739</v>
      </c>
    </row>
    <row r="103" spans="1:14" x14ac:dyDescent="0.2">
      <c r="A103" s="12" t="s">
        <v>158</v>
      </c>
      <c r="B103" s="12" t="s">
        <v>157</v>
      </c>
      <c r="C103" s="11">
        <v>0</v>
      </c>
      <c r="D103" s="11">
        <v>0</v>
      </c>
      <c r="E103" s="11">
        <v>335788075</v>
      </c>
      <c r="F103" s="11">
        <v>335788075</v>
      </c>
      <c r="G103" s="11">
        <v>0</v>
      </c>
      <c r="H103" s="11">
        <v>335788075</v>
      </c>
      <c r="I103" s="11">
        <v>45434969</v>
      </c>
      <c r="J103" s="11">
        <v>296530177</v>
      </c>
      <c r="K103" s="10">
        <f t="shared" si="3"/>
        <v>0.88308727759316641</v>
      </c>
      <c r="L103" s="11">
        <v>45434969</v>
      </c>
      <c r="M103" s="11">
        <v>296530177</v>
      </c>
      <c r="N103" s="10">
        <f t="shared" si="4"/>
        <v>0.88308727759316641</v>
      </c>
    </row>
    <row r="104" spans="1:14" x14ac:dyDescent="0.2">
      <c r="A104" s="15" t="s">
        <v>156</v>
      </c>
      <c r="B104" s="15" t="s">
        <v>155</v>
      </c>
      <c r="C104" s="14">
        <v>903767000</v>
      </c>
      <c r="D104" s="14">
        <v>0</v>
      </c>
      <c r="E104" s="14">
        <v>870000000</v>
      </c>
      <c r="F104" s="14">
        <v>1773767000</v>
      </c>
      <c r="G104" s="14">
        <v>0</v>
      </c>
      <c r="H104" s="14">
        <v>1773767000</v>
      </c>
      <c r="I104" s="14">
        <v>503813465</v>
      </c>
      <c r="J104" s="14">
        <v>1141600054</v>
      </c>
      <c r="K104" s="13">
        <f t="shared" si="3"/>
        <v>0.64360203679513717</v>
      </c>
      <c r="L104" s="14">
        <v>423013073</v>
      </c>
      <c r="M104" s="14">
        <v>1056257032</v>
      </c>
      <c r="N104" s="13">
        <f t="shared" si="4"/>
        <v>0.59548803873338496</v>
      </c>
    </row>
    <row r="105" spans="1:14" x14ac:dyDescent="0.2">
      <c r="A105" s="12" t="s">
        <v>154</v>
      </c>
      <c r="B105" s="12" t="s">
        <v>153</v>
      </c>
      <c r="C105" s="11">
        <v>903767000</v>
      </c>
      <c r="D105" s="11">
        <v>0</v>
      </c>
      <c r="E105" s="11">
        <v>870000000</v>
      </c>
      <c r="F105" s="11">
        <v>1773767000</v>
      </c>
      <c r="G105" s="11">
        <v>0</v>
      </c>
      <c r="H105" s="11">
        <v>1773767000</v>
      </c>
      <c r="I105" s="11">
        <v>503813465</v>
      </c>
      <c r="J105" s="11">
        <v>1141600054</v>
      </c>
      <c r="K105" s="10">
        <f t="shared" si="3"/>
        <v>0.64360203679513717</v>
      </c>
      <c r="L105" s="11">
        <v>423013073</v>
      </c>
      <c r="M105" s="11">
        <v>1056257032</v>
      </c>
      <c r="N105" s="10">
        <f t="shared" si="4"/>
        <v>0.59548803873338496</v>
      </c>
    </row>
    <row r="106" spans="1:14" x14ac:dyDescent="0.2">
      <c r="A106" s="12" t="s">
        <v>152</v>
      </c>
      <c r="B106" s="12" t="s">
        <v>151</v>
      </c>
      <c r="C106" s="11">
        <v>80478444928</v>
      </c>
      <c r="D106" s="11">
        <v>-9590493411</v>
      </c>
      <c r="E106" s="11">
        <v>-13802686482</v>
      </c>
      <c r="F106" s="11">
        <v>66675758446</v>
      </c>
      <c r="G106" s="11">
        <v>0</v>
      </c>
      <c r="H106" s="11">
        <v>66675758446</v>
      </c>
      <c r="I106" s="11">
        <v>78016100</v>
      </c>
      <c r="J106" s="11">
        <v>66108580146</v>
      </c>
      <c r="K106" s="10">
        <f t="shared" si="3"/>
        <v>0.99149348559027861</v>
      </c>
      <c r="L106" s="11">
        <v>5205083941</v>
      </c>
      <c r="M106" s="11">
        <v>49739362724</v>
      </c>
      <c r="N106" s="10">
        <f t="shared" si="4"/>
        <v>0.74598870538958162</v>
      </c>
    </row>
    <row r="107" spans="1:14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3"/>
        <v>0</v>
      </c>
      <c r="L107" s="11">
        <v>0</v>
      </c>
      <c r="M107" s="11">
        <v>0</v>
      </c>
      <c r="N107" s="10">
        <f t="shared" si="4"/>
        <v>0</v>
      </c>
    </row>
    <row r="108" spans="1:14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473342046</v>
      </c>
      <c r="K108" s="10">
        <f t="shared" si="3"/>
        <v>0.6733172773826458</v>
      </c>
      <c r="L108" s="11">
        <v>187156356</v>
      </c>
      <c r="M108" s="11">
        <v>473342046</v>
      </c>
      <c r="N108" s="10">
        <f t="shared" si="4"/>
        <v>0.6733172773826458</v>
      </c>
    </row>
    <row r="109" spans="1:14" x14ac:dyDescent="0.2">
      <c r="A109" s="12" t="s">
        <v>146</v>
      </c>
      <c r="B109" s="12" t="s">
        <v>145</v>
      </c>
      <c r="C109" s="11">
        <v>114309000</v>
      </c>
      <c r="D109" s="11">
        <v>0</v>
      </c>
      <c r="E109" s="11">
        <v>290700673</v>
      </c>
      <c r="F109" s="11">
        <v>405009673</v>
      </c>
      <c r="G109" s="11">
        <v>0</v>
      </c>
      <c r="H109" s="11">
        <v>405009673</v>
      </c>
      <c r="I109" s="11">
        <v>0</v>
      </c>
      <c r="J109" s="11">
        <v>230586693</v>
      </c>
      <c r="K109" s="10">
        <f t="shared" si="3"/>
        <v>0.56933626126011072</v>
      </c>
      <c r="L109" s="11">
        <v>0</v>
      </c>
      <c r="M109" s="11">
        <v>230586693</v>
      </c>
      <c r="N109" s="10">
        <f t="shared" si="4"/>
        <v>0.56933626126011072</v>
      </c>
    </row>
    <row r="110" spans="1:14" x14ac:dyDescent="0.2">
      <c r="A110" s="12" t="s">
        <v>144</v>
      </c>
      <c r="B110" s="12" t="s">
        <v>143</v>
      </c>
      <c r="C110" s="11">
        <v>3044193000</v>
      </c>
      <c r="D110" s="11">
        <v>0</v>
      </c>
      <c r="E110" s="11">
        <v>1835348496</v>
      </c>
      <c r="F110" s="11">
        <v>4879541496</v>
      </c>
      <c r="G110" s="11">
        <v>0</v>
      </c>
      <c r="H110" s="11">
        <v>4879541496</v>
      </c>
      <c r="I110" s="11">
        <v>0</v>
      </c>
      <c r="J110" s="11">
        <v>2326863990</v>
      </c>
      <c r="K110" s="10">
        <f t="shared" si="3"/>
        <v>0.47686119523882414</v>
      </c>
      <c r="L110" s="11">
        <v>0</v>
      </c>
      <c r="M110" s="11">
        <v>2326863990</v>
      </c>
      <c r="N110" s="10">
        <f t="shared" si="4"/>
        <v>0.47686119523882414</v>
      </c>
    </row>
    <row r="111" spans="1:14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952730478</v>
      </c>
      <c r="K111" s="13">
        <f t="shared" si="3"/>
        <v>0.88215785000000002</v>
      </c>
      <c r="L111" s="14">
        <v>0</v>
      </c>
      <c r="M111" s="14">
        <v>952730478</v>
      </c>
      <c r="N111" s="13">
        <f t="shared" si="4"/>
        <v>0.88215785000000002</v>
      </c>
    </row>
    <row r="112" spans="1:14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952730478</v>
      </c>
      <c r="K112" s="13">
        <f t="shared" si="3"/>
        <v>0.88215785000000002</v>
      </c>
      <c r="L112" s="14">
        <v>0</v>
      </c>
      <c r="M112" s="14">
        <v>952730478</v>
      </c>
      <c r="N112" s="13">
        <f t="shared" si="4"/>
        <v>0.88215785000000002</v>
      </c>
    </row>
    <row r="113" spans="1:14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952730478</v>
      </c>
      <c r="K113" s="10">
        <f t="shared" si="3"/>
        <v>0.88215785000000002</v>
      </c>
      <c r="L113" s="11">
        <v>0</v>
      </c>
      <c r="M113" s="11">
        <v>952730478</v>
      </c>
      <c r="N113" s="10">
        <f t="shared" si="4"/>
        <v>0.88215785000000002</v>
      </c>
    </row>
    <row r="114" spans="1:14" x14ac:dyDescent="0.2">
      <c r="A114" s="15" t="s">
        <v>136</v>
      </c>
      <c r="B114" s="15" t="s">
        <v>135</v>
      </c>
      <c r="C114" s="14">
        <v>277347835871</v>
      </c>
      <c r="D114" s="14">
        <v>-4372282707</v>
      </c>
      <c r="E114" s="14">
        <v>-6757521785</v>
      </c>
      <c r="F114" s="14">
        <v>270590314086</v>
      </c>
      <c r="G114" s="14">
        <v>0</v>
      </c>
      <c r="H114" s="14">
        <v>270590314086</v>
      </c>
      <c r="I114" s="14">
        <v>-2487666343</v>
      </c>
      <c r="J114" s="14">
        <v>199948105112</v>
      </c>
      <c r="K114" s="13">
        <f t="shared" si="3"/>
        <v>0.73893297248049972</v>
      </c>
      <c r="L114" s="14">
        <v>15583596236</v>
      </c>
      <c r="M114" s="14">
        <v>124286380302</v>
      </c>
      <c r="N114" s="13">
        <f t="shared" si="4"/>
        <v>0.4593157028617767</v>
      </c>
    </row>
    <row r="115" spans="1:14" x14ac:dyDescent="0.2">
      <c r="A115" s="15" t="s">
        <v>134</v>
      </c>
      <c r="B115" s="15" t="s">
        <v>133</v>
      </c>
      <c r="C115" s="14">
        <v>43616487423</v>
      </c>
      <c r="D115" s="14">
        <v>2012808820</v>
      </c>
      <c r="E115" s="14">
        <v>7202076854</v>
      </c>
      <c r="F115" s="14">
        <v>50818564277</v>
      </c>
      <c r="G115" s="14">
        <v>0</v>
      </c>
      <c r="H115" s="14">
        <v>50818564277</v>
      </c>
      <c r="I115" s="14">
        <v>3458368824</v>
      </c>
      <c r="J115" s="14">
        <v>35990948050</v>
      </c>
      <c r="K115" s="13">
        <f t="shared" si="3"/>
        <v>0.70822441684542359</v>
      </c>
      <c r="L115" s="14">
        <v>3890070811</v>
      </c>
      <c r="M115" s="14">
        <v>24678296038</v>
      </c>
      <c r="N115" s="13">
        <f t="shared" si="4"/>
        <v>0.48561576638577258</v>
      </c>
    </row>
    <row r="116" spans="1:14" ht="22.5" x14ac:dyDescent="0.2">
      <c r="A116" s="12" t="s">
        <v>132</v>
      </c>
      <c r="B116" s="12" t="s">
        <v>462</v>
      </c>
      <c r="C116" s="11">
        <v>34123475813</v>
      </c>
      <c r="D116" s="11">
        <v>2012808820</v>
      </c>
      <c r="E116" s="11">
        <v>3262036604</v>
      </c>
      <c r="F116" s="11">
        <v>37385512417</v>
      </c>
      <c r="G116" s="11">
        <v>0</v>
      </c>
      <c r="H116" s="11">
        <v>37385512417</v>
      </c>
      <c r="I116" s="11">
        <v>3457324190</v>
      </c>
      <c r="J116" s="11">
        <v>28122636052</v>
      </c>
      <c r="K116" s="10">
        <f t="shared" si="3"/>
        <v>0.75223353202488219</v>
      </c>
      <c r="L116" s="11">
        <v>2541109286</v>
      </c>
      <c r="M116" s="11">
        <v>19316902587</v>
      </c>
      <c r="N116" s="10">
        <f t="shared" si="4"/>
        <v>0.51669487291061411</v>
      </c>
    </row>
    <row r="117" spans="1:14" x14ac:dyDescent="0.2">
      <c r="A117" s="12" t="s">
        <v>131</v>
      </c>
      <c r="B117" s="12" t="s">
        <v>130</v>
      </c>
      <c r="C117" s="11">
        <v>9493011610</v>
      </c>
      <c r="D117" s="11">
        <v>0</v>
      </c>
      <c r="E117" s="11">
        <v>3940040250</v>
      </c>
      <c r="F117" s="11">
        <v>13433051860</v>
      </c>
      <c r="G117" s="11">
        <v>0</v>
      </c>
      <c r="H117" s="11">
        <v>13433051860</v>
      </c>
      <c r="I117" s="11">
        <v>1044634</v>
      </c>
      <c r="J117" s="11">
        <v>7868311998</v>
      </c>
      <c r="K117" s="10">
        <f t="shared" si="3"/>
        <v>0.58574269495896969</v>
      </c>
      <c r="L117" s="11">
        <v>1348961525</v>
      </c>
      <c r="M117" s="11">
        <v>5361393451</v>
      </c>
      <c r="N117" s="10">
        <f t="shared" si="4"/>
        <v>0.39911953790372695</v>
      </c>
    </row>
    <row r="118" spans="1:14" x14ac:dyDescent="0.2">
      <c r="A118" s="15" t="s">
        <v>129</v>
      </c>
      <c r="B118" s="15" t="s">
        <v>128</v>
      </c>
      <c r="C118" s="14">
        <v>233731348448</v>
      </c>
      <c r="D118" s="14">
        <v>-6385091527</v>
      </c>
      <c r="E118" s="14">
        <v>-13959598639</v>
      </c>
      <c r="F118" s="14">
        <v>219771749809</v>
      </c>
      <c r="G118" s="14">
        <v>0</v>
      </c>
      <c r="H118" s="14">
        <v>219771749809</v>
      </c>
      <c r="I118" s="14">
        <v>-5946035167</v>
      </c>
      <c r="J118" s="14">
        <v>163957157062</v>
      </c>
      <c r="K118" s="13">
        <f t="shared" si="3"/>
        <v>0.74603381555860782</v>
      </c>
      <c r="L118" s="14">
        <v>11693525425</v>
      </c>
      <c r="M118" s="14">
        <v>99608084264</v>
      </c>
      <c r="N118" s="13">
        <f t="shared" si="4"/>
        <v>0.45323425031000453</v>
      </c>
    </row>
    <row r="119" spans="1:14" x14ac:dyDescent="0.2">
      <c r="A119" s="12" t="s">
        <v>127</v>
      </c>
      <c r="B119" s="12" t="s">
        <v>126</v>
      </c>
      <c r="C119" s="11">
        <v>126333443379</v>
      </c>
      <c r="D119" s="11">
        <v>-3895013584</v>
      </c>
      <c r="E119" s="11">
        <v>-2420712092</v>
      </c>
      <c r="F119" s="11">
        <v>123912731287</v>
      </c>
      <c r="G119" s="11">
        <v>0</v>
      </c>
      <c r="H119" s="11">
        <v>123912731287</v>
      </c>
      <c r="I119" s="11">
        <v>1449152050</v>
      </c>
      <c r="J119" s="11">
        <v>80522872302</v>
      </c>
      <c r="K119" s="10">
        <f t="shared" si="3"/>
        <v>0.6498353435168599</v>
      </c>
      <c r="L119" s="11">
        <v>6445939093</v>
      </c>
      <c r="M119" s="11">
        <v>39957495227</v>
      </c>
      <c r="N119" s="10">
        <f t="shared" si="4"/>
        <v>0.32246480899894459</v>
      </c>
    </row>
    <row r="120" spans="1:14" ht="33.75" x14ac:dyDescent="0.2">
      <c r="A120" s="12" t="s">
        <v>125</v>
      </c>
      <c r="B120" s="12" t="s">
        <v>336</v>
      </c>
      <c r="C120" s="11">
        <v>85778217790</v>
      </c>
      <c r="D120" s="11">
        <v>0</v>
      </c>
      <c r="E120" s="11">
        <v>-11540713927</v>
      </c>
      <c r="F120" s="11">
        <v>74237503863</v>
      </c>
      <c r="G120" s="11">
        <v>0</v>
      </c>
      <c r="H120" s="11">
        <v>74237503863</v>
      </c>
      <c r="I120" s="11">
        <v>-7395187217</v>
      </c>
      <c r="J120" s="11">
        <v>63675955965</v>
      </c>
      <c r="K120" s="10">
        <f t="shared" si="3"/>
        <v>0.8577329873928603</v>
      </c>
      <c r="L120" s="11">
        <v>3824153531</v>
      </c>
      <c r="M120" s="11">
        <v>48647913527</v>
      </c>
      <c r="N120" s="10">
        <f t="shared" si="4"/>
        <v>0.65530104051957672</v>
      </c>
    </row>
    <row r="121" spans="1:14" x14ac:dyDescent="0.2">
      <c r="A121" s="12" t="s">
        <v>124</v>
      </c>
      <c r="B121" s="12" t="s">
        <v>123</v>
      </c>
      <c r="C121" s="11">
        <v>21619687279</v>
      </c>
      <c r="D121" s="11">
        <v>-2490077943</v>
      </c>
      <c r="E121" s="11">
        <v>1827380</v>
      </c>
      <c r="F121" s="11">
        <v>21621514659</v>
      </c>
      <c r="G121" s="11">
        <v>0</v>
      </c>
      <c r="H121" s="11">
        <v>21621514659</v>
      </c>
      <c r="I121" s="11">
        <v>0</v>
      </c>
      <c r="J121" s="11">
        <v>19758328795</v>
      </c>
      <c r="K121" s="10">
        <f t="shared" si="3"/>
        <v>0.91382722749146328</v>
      </c>
      <c r="L121" s="11">
        <v>1423432801</v>
      </c>
      <c r="M121" s="11">
        <v>11002675510</v>
      </c>
      <c r="N121" s="10">
        <f t="shared" si="4"/>
        <v>0.50887625975917061</v>
      </c>
    </row>
    <row r="122" spans="1:14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25180687</v>
      </c>
      <c r="J122" s="14">
        <v>27829819567</v>
      </c>
      <c r="K122" s="13">
        <f t="shared" si="3"/>
        <v>0.76097036553273389</v>
      </c>
      <c r="L122" s="14">
        <v>1643024119</v>
      </c>
      <c r="M122" s="14">
        <v>10256689739</v>
      </c>
      <c r="N122" s="13">
        <f t="shared" si="4"/>
        <v>0.28045589447865898</v>
      </c>
    </row>
    <row r="123" spans="1:14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25180687</v>
      </c>
      <c r="J123" s="14">
        <v>27829819567</v>
      </c>
      <c r="K123" s="13">
        <f t="shared" si="3"/>
        <v>0.76097036553273389</v>
      </c>
      <c r="L123" s="14">
        <v>1643024119</v>
      </c>
      <c r="M123" s="14">
        <v>10256689739</v>
      </c>
      <c r="N123" s="13">
        <f t="shared" si="4"/>
        <v>0.28045589447865898</v>
      </c>
    </row>
    <row r="124" spans="1:14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25180687</v>
      </c>
      <c r="J124" s="14">
        <v>27829819567</v>
      </c>
      <c r="K124" s="13">
        <f t="shared" si="3"/>
        <v>0.76097036553273389</v>
      </c>
      <c r="L124" s="14">
        <v>1643024119</v>
      </c>
      <c r="M124" s="14">
        <v>10256689739</v>
      </c>
      <c r="N124" s="13">
        <f t="shared" si="4"/>
        <v>0.28045589447865898</v>
      </c>
    </row>
    <row r="125" spans="1:14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-600</v>
      </c>
      <c r="J125" s="11">
        <v>27688858278</v>
      </c>
      <c r="K125" s="10">
        <f t="shared" si="3"/>
        <v>0.77547279655288492</v>
      </c>
      <c r="L125" s="11">
        <v>1617842832</v>
      </c>
      <c r="M125" s="11">
        <v>10115728450</v>
      </c>
      <c r="N125" s="10">
        <f t="shared" si="4"/>
        <v>0.28330789776636811</v>
      </c>
    </row>
    <row r="126" spans="1:14" x14ac:dyDescent="0.2">
      <c r="A126" s="12" t="s">
        <v>114</v>
      </c>
      <c r="B126" s="12" t="s">
        <v>507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25181287</v>
      </c>
      <c r="J126" s="11">
        <v>140961289</v>
      </c>
      <c r="K126" s="10">
        <f t="shared" si="3"/>
        <v>0.16282683546806689</v>
      </c>
      <c r="L126" s="11">
        <v>25181287</v>
      </c>
      <c r="M126" s="11">
        <v>140961289</v>
      </c>
      <c r="N126" s="10">
        <f t="shared" si="4"/>
        <v>0.16282683546806689</v>
      </c>
    </row>
    <row r="127" spans="1:14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500000000</v>
      </c>
      <c r="F127" s="14">
        <v>24004187000</v>
      </c>
      <c r="G127" s="14">
        <v>0</v>
      </c>
      <c r="H127" s="14">
        <v>24004187000</v>
      </c>
      <c r="I127" s="14">
        <v>1075816111</v>
      </c>
      <c r="J127" s="14">
        <v>16926746755</v>
      </c>
      <c r="K127" s="13">
        <f t="shared" si="3"/>
        <v>0.70515809408583596</v>
      </c>
      <c r="L127" s="14">
        <v>1075816111</v>
      </c>
      <c r="M127" s="14">
        <v>16926746755</v>
      </c>
      <c r="N127" s="13">
        <f t="shared" si="4"/>
        <v>0.70515809408583596</v>
      </c>
    </row>
    <row r="128" spans="1:14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500000000</v>
      </c>
      <c r="F128" s="14">
        <v>24004187000</v>
      </c>
      <c r="G128" s="14">
        <v>0</v>
      </c>
      <c r="H128" s="14">
        <v>24004187000</v>
      </c>
      <c r="I128" s="14">
        <v>1075816111</v>
      </c>
      <c r="J128" s="14">
        <v>16926746755</v>
      </c>
      <c r="K128" s="13">
        <f t="shared" si="3"/>
        <v>0.70515809408583596</v>
      </c>
      <c r="L128" s="14">
        <v>1075816111</v>
      </c>
      <c r="M128" s="14">
        <v>16926746755</v>
      </c>
      <c r="N128" s="13">
        <f t="shared" si="4"/>
        <v>0.70515809408583596</v>
      </c>
    </row>
    <row r="129" spans="1:14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500000000</v>
      </c>
      <c r="F129" s="11">
        <v>24004187000</v>
      </c>
      <c r="G129" s="11">
        <v>0</v>
      </c>
      <c r="H129" s="11">
        <v>24004187000</v>
      </c>
      <c r="I129" s="11">
        <v>1075816111</v>
      </c>
      <c r="J129" s="11">
        <v>16926746755</v>
      </c>
      <c r="K129" s="10">
        <f t="shared" si="3"/>
        <v>0.70515809408583596</v>
      </c>
      <c r="L129" s="11">
        <v>1075816111</v>
      </c>
      <c r="M129" s="11">
        <v>16926746755</v>
      </c>
      <c r="N129" s="10">
        <f t="shared" si="4"/>
        <v>0.70515809408583596</v>
      </c>
    </row>
    <row r="130" spans="1:14" ht="22.5" x14ac:dyDescent="0.2">
      <c r="A130" s="15" t="s">
        <v>107</v>
      </c>
      <c r="B130" s="15" t="s">
        <v>106</v>
      </c>
      <c r="C130" s="14">
        <v>315320768000</v>
      </c>
      <c r="D130" s="14">
        <v>28190470318</v>
      </c>
      <c r="E130" s="14">
        <v>92653693335</v>
      </c>
      <c r="F130" s="14">
        <v>407974461335</v>
      </c>
      <c r="G130" s="14">
        <v>0</v>
      </c>
      <c r="H130" s="14">
        <v>407974461335</v>
      </c>
      <c r="I130" s="14">
        <v>8311547995</v>
      </c>
      <c r="J130" s="14">
        <v>331545762488</v>
      </c>
      <c r="K130" s="13">
        <f t="shared" si="3"/>
        <v>0.81266303141401264</v>
      </c>
      <c r="L130" s="14">
        <v>10453640374</v>
      </c>
      <c r="M130" s="14">
        <v>284302494802</v>
      </c>
      <c r="N130" s="13">
        <f t="shared" si="4"/>
        <v>0.69686346020701218</v>
      </c>
    </row>
    <row r="131" spans="1:14" x14ac:dyDescent="0.2">
      <c r="A131" s="15" t="s">
        <v>105</v>
      </c>
      <c r="B131" s="15" t="s">
        <v>104</v>
      </c>
      <c r="C131" s="14">
        <v>251791694000</v>
      </c>
      <c r="D131" s="14">
        <v>25964880075</v>
      </c>
      <c r="E131" s="14">
        <v>38006425151</v>
      </c>
      <c r="F131" s="14">
        <v>289798119151</v>
      </c>
      <c r="G131" s="14">
        <v>0</v>
      </c>
      <c r="H131" s="14">
        <v>289798119151</v>
      </c>
      <c r="I131" s="14">
        <v>6978776260</v>
      </c>
      <c r="J131" s="14">
        <v>255610328538</v>
      </c>
      <c r="K131" s="13">
        <f t="shared" si="3"/>
        <v>0.88202894237837903</v>
      </c>
      <c r="L131" s="14">
        <v>10340417884</v>
      </c>
      <c r="M131" s="14">
        <v>252370408581</v>
      </c>
      <c r="N131" s="13">
        <f t="shared" si="4"/>
        <v>0.8708490217961069</v>
      </c>
    </row>
    <row r="132" spans="1:14" x14ac:dyDescent="0.2">
      <c r="A132" s="12" t="s">
        <v>103</v>
      </c>
      <c r="B132" s="12" t="s">
        <v>102</v>
      </c>
      <c r="C132" s="11">
        <v>201066635000</v>
      </c>
      <c r="D132" s="11">
        <v>25984884075</v>
      </c>
      <c r="E132" s="11">
        <v>42522142000</v>
      </c>
      <c r="F132" s="11">
        <v>243588777000</v>
      </c>
      <c r="G132" s="11">
        <v>0</v>
      </c>
      <c r="H132" s="11">
        <v>243588777000</v>
      </c>
      <c r="I132" s="11">
        <v>6967184000</v>
      </c>
      <c r="J132" s="11">
        <v>221855956580</v>
      </c>
      <c r="K132" s="10">
        <f t="shared" si="3"/>
        <v>0.91078069898105363</v>
      </c>
      <c r="L132" s="11">
        <v>6967183339</v>
      </c>
      <c r="M132" s="11">
        <v>221855953834</v>
      </c>
      <c r="N132" s="10">
        <f t="shared" si="4"/>
        <v>0.91078068770795628</v>
      </c>
    </row>
    <row r="133" spans="1:14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0</v>
      </c>
      <c r="J133" s="11">
        <v>40219000</v>
      </c>
      <c r="K133" s="10">
        <f t="shared" si="3"/>
        <v>0.78860784313725485</v>
      </c>
      <c r="L133" s="11">
        <v>0</v>
      </c>
      <c r="M133" s="11">
        <v>40219000</v>
      </c>
      <c r="N133" s="10">
        <f t="shared" si="4"/>
        <v>0.78860784313725485</v>
      </c>
    </row>
    <row r="134" spans="1:14" x14ac:dyDescent="0.2">
      <c r="A134" s="12" t="s">
        <v>99</v>
      </c>
      <c r="B134" s="12" t="s">
        <v>98</v>
      </c>
      <c r="C134" s="11">
        <v>7300000000</v>
      </c>
      <c r="D134" s="11">
        <v>0</v>
      </c>
      <c r="E134" s="11">
        <v>2649720002</v>
      </c>
      <c r="F134" s="11">
        <v>9949720002</v>
      </c>
      <c r="G134" s="11">
        <v>0</v>
      </c>
      <c r="H134" s="11">
        <v>9949720002</v>
      </c>
      <c r="I134" s="11">
        <v>0</v>
      </c>
      <c r="J134" s="11">
        <v>8288506455</v>
      </c>
      <c r="K134" s="10">
        <f t="shared" si="3"/>
        <v>0.83303916626135421</v>
      </c>
      <c r="L134" s="11">
        <v>0</v>
      </c>
      <c r="M134" s="11">
        <v>8269359805</v>
      </c>
      <c r="N134" s="10">
        <f t="shared" si="4"/>
        <v>0.83111482567728245</v>
      </c>
    </row>
    <row r="135" spans="1:14" x14ac:dyDescent="0.2">
      <c r="A135" s="12" t="s">
        <v>97</v>
      </c>
      <c r="B135" s="12" t="s">
        <v>96</v>
      </c>
      <c r="C135" s="11">
        <v>223584000</v>
      </c>
      <c r="D135" s="11">
        <v>-20004000</v>
      </c>
      <c r="E135" s="11">
        <v>-20004000</v>
      </c>
      <c r="F135" s="11">
        <v>203580000</v>
      </c>
      <c r="G135" s="11">
        <v>0</v>
      </c>
      <c r="H135" s="11">
        <v>203580000</v>
      </c>
      <c r="I135" s="11">
        <v>11592260</v>
      </c>
      <c r="J135" s="11">
        <v>80825353</v>
      </c>
      <c r="K135" s="10">
        <f t="shared" si="3"/>
        <v>0.39702010511838098</v>
      </c>
      <c r="L135" s="11">
        <v>11592260</v>
      </c>
      <c r="M135" s="11">
        <v>80825353</v>
      </c>
      <c r="N135" s="10">
        <f t="shared" si="4"/>
        <v>0.39702010511838098</v>
      </c>
    </row>
    <row r="136" spans="1:14" x14ac:dyDescent="0.2">
      <c r="A136" s="12" t="s">
        <v>95</v>
      </c>
      <c r="B136" s="12" t="s">
        <v>94</v>
      </c>
      <c r="C136" s="11">
        <v>27584915000</v>
      </c>
      <c r="D136" s="11">
        <v>0</v>
      </c>
      <c r="E136" s="11">
        <v>-4496056600</v>
      </c>
      <c r="F136" s="11">
        <v>23088858400</v>
      </c>
      <c r="G136" s="11">
        <v>0</v>
      </c>
      <c r="H136" s="11">
        <v>23088858400</v>
      </c>
      <c r="I136" s="11">
        <v>0</v>
      </c>
      <c r="J136" s="11">
        <v>14999300000</v>
      </c>
      <c r="K136" s="10">
        <f t="shared" si="3"/>
        <v>0.64963367786083348</v>
      </c>
      <c r="L136" s="11">
        <v>2827434000</v>
      </c>
      <c r="M136" s="11">
        <v>14998846910</v>
      </c>
      <c r="N136" s="10">
        <f t="shared" si="4"/>
        <v>0.64961405411018502</v>
      </c>
    </row>
    <row r="137" spans="1:14" x14ac:dyDescent="0.2">
      <c r="A137" s="12" t="s">
        <v>93</v>
      </c>
      <c r="B137" s="12" t="s">
        <v>92</v>
      </c>
      <c r="C137" s="11">
        <v>2120000</v>
      </c>
      <c r="D137" s="11">
        <v>0</v>
      </c>
      <c r="E137" s="11">
        <v>500000000</v>
      </c>
      <c r="F137" s="11">
        <v>502120000</v>
      </c>
      <c r="G137" s="11">
        <v>0</v>
      </c>
      <c r="H137" s="11">
        <v>502120000</v>
      </c>
      <c r="I137" s="11">
        <v>0</v>
      </c>
      <c r="J137" s="11">
        <v>345521150</v>
      </c>
      <c r="K137" s="10">
        <f t="shared" si="3"/>
        <v>0.68812465147773438</v>
      </c>
      <c r="L137" s="11">
        <v>0</v>
      </c>
      <c r="M137" s="11">
        <v>345521150</v>
      </c>
      <c r="N137" s="10">
        <f t="shared" si="4"/>
        <v>0.68812465147773438</v>
      </c>
    </row>
    <row r="138" spans="1:14" x14ac:dyDescent="0.2">
      <c r="A138" s="29" t="s">
        <v>442</v>
      </c>
      <c r="B138" s="12" t="s">
        <v>450</v>
      </c>
      <c r="C138" s="11">
        <v>15563440000</v>
      </c>
      <c r="D138" s="11">
        <v>0</v>
      </c>
      <c r="E138" s="11">
        <v>-3149376251</v>
      </c>
      <c r="F138" s="11">
        <v>12414063749</v>
      </c>
      <c r="G138" s="11">
        <v>0</v>
      </c>
      <c r="H138" s="11">
        <v>12414063749</v>
      </c>
      <c r="I138" s="11">
        <v>0</v>
      </c>
      <c r="J138" s="11">
        <v>10000000000</v>
      </c>
      <c r="K138" s="10">
        <f t="shared" si="3"/>
        <v>0.80553799321398989</v>
      </c>
      <c r="L138" s="11">
        <v>534208285</v>
      </c>
      <c r="M138" s="11">
        <v>6779682529</v>
      </c>
      <c r="N138" s="10">
        <f t="shared" si="4"/>
        <v>0.54612918590386084</v>
      </c>
    </row>
    <row r="139" spans="1:14" x14ac:dyDescent="0.2">
      <c r="A139" s="15" t="s">
        <v>91</v>
      </c>
      <c r="B139" s="15" t="s">
        <v>90</v>
      </c>
      <c r="C139" s="14">
        <v>46191510000</v>
      </c>
      <c r="D139" s="14">
        <v>2145269198</v>
      </c>
      <c r="E139" s="14">
        <v>40942929589</v>
      </c>
      <c r="F139" s="14">
        <v>87134439589</v>
      </c>
      <c r="G139" s="14">
        <v>0</v>
      </c>
      <c r="H139" s="14">
        <v>87134439589</v>
      </c>
      <c r="I139" s="14">
        <v>1252450690</v>
      </c>
      <c r="J139" s="14">
        <v>56678528384</v>
      </c>
      <c r="K139" s="13">
        <f t="shared" ref="K139:K202" si="5">IF(J139=0,0,J139/H139)</f>
        <v>0.6504721743933175</v>
      </c>
      <c r="L139" s="14">
        <v>24049445</v>
      </c>
      <c r="M139" s="14">
        <v>26242472655</v>
      </c>
      <c r="N139" s="13">
        <f t="shared" ref="N139:N202" si="6">IF(M139=0,0,M139/H139)</f>
        <v>0.30117222052246828</v>
      </c>
    </row>
    <row r="140" spans="1:14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4484300</v>
      </c>
      <c r="J140" s="11">
        <v>33005400</v>
      </c>
      <c r="K140" s="10">
        <f t="shared" si="5"/>
        <v>0.70157083643320228</v>
      </c>
      <c r="L140" s="11">
        <v>4484300</v>
      </c>
      <c r="M140" s="11">
        <v>33005400</v>
      </c>
      <c r="N140" s="10">
        <f t="shared" si="6"/>
        <v>0.70157083643320228</v>
      </c>
    </row>
    <row r="141" spans="1:14" x14ac:dyDescent="0.2">
      <c r="A141" s="12" t="s">
        <v>87</v>
      </c>
      <c r="B141" s="12" t="s">
        <v>86</v>
      </c>
      <c r="C141" s="11">
        <v>35235409000</v>
      </c>
      <c r="D141" s="11">
        <v>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0</v>
      </c>
      <c r="J141" s="11">
        <v>46102345183</v>
      </c>
      <c r="K141" s="10">
        <f t="shared" si="5"/>
        <v>0.61917191192406273</v>
      </c>
      <c r="L141" s="11">
        <v>0</v>
      </c>
      <c r="M141" s="11">
        <v>16903428920</v>
      </c>
      <c r="N141" s="10">
        <f t="shared" si="6"/>
        <v>0.22701943601620128</v>
      </c>
    </row>
    <row r="142" spans="1:14" x14ac:dyDescent="0.2">
      <c r="A142" s="12" t="s">
        <v>85</v>
      </c>
      <c r="B142" s="12" t="s">
        <v>84</v>
      </c>
      <c r="C142" s="11">
        <v>10909056000</v>
      </c>
      <c r="D142" s="11">
        <v>2225590243</v>
      </c>
      <c r="E142" s="11">
        <v>725590243</v>
      </c>
      <c r="F142" s="11">
        <v>11634646243</v>
      </c>
      <c r="G142" s="11">
        <v>0</v>
      </c>
      <c r="H142" s="11">
        <v>11634646243</v>
      </c>
      <c r="I142" s="11">
        <v>1228611211</v>
      </c>
      <c r="J142" s="11">
        <v>10406035032</v>
      </c>
      <c r="K142" s="10">
        <f t="shared" si="5"/>
        <v>0.89440063880419263</v>
      </c>
      <c r="L142" s="11">
        <v>0</v>
      </c>
      <c r="M142" s="11">
        <v>9177423821</v>
      </c>
      <c r="N142" s="10">
        <f t="shared" si="6"/>
        <v>0.78880127760838525</v>
      </c>
    </row>
    <row r="143" spans="1:14" x14ac:dyDescent="0.2">
      <c r="A143" s="12" t="s">
        <v>469</v>
      </c>
      <c r="B143" s="12" t="s">
        <v>470</v>
      </c>
      <c r="C143" s="11">
        <v>0</v>
      </c>
      <c r="D143" s="11">
        <v>0</v>
      </c>
      <c r="E143" s="11">
        <v>375000000</v>
      </c>
      <c r="F143" s="11">
        <v>375000000</v>
      </c>
      <c r="G143" s="11">
        <v>0</v>
      </c>
      <c r="H143" s="11">
        <v>375000000</v>
      </c>
      <c r="I143" s="11">
        <v>16175022</v>
      </c>
      <c r="J143" s="11">
        <v>53542876</v>
      </c>
      <c r="K143" s="10">
        <f t="shared" si="5"/>
        <v>0.14278100266666666</v>
      </c>
      <c r="L143" s="11">
        <v>12337006</v>
      </c>
      <c r="M143" s="11">
        <v>45418429</v>
      </c>
      <c r="N143" s="10">
        <f t="shared" si="6"/>
        <v>0.12111581066666667</v>
      </c>
    </row>
    <row r="144" spans="1:14" x14ac:dyDescent="0.2">
      <c r="A144" s="12" t="s">
        <v>471</v>
      </c>
      <c r="B144" s="12" t="s">
        <v>472</v>
      </c>
      <c r="C144" s="11">
        <v>0</v>
      </c>
      <c r="D144" s="11">
        <v>-80321045</v>
      </c>
      <c r="E144" s="11">
        <v>219678955</v>
      </c>
      <c r="F144" s="11">
        <v>219678955</v>
      </c>
      <c r="G144" s="11">
        <v>0</v>
      </c>
      <c r="H144" s="11">
        <v>219678955</v>
      </c>
      <c r="I144" s="11">
        <v>1156703</v>
      </c>
      <c r="J144" s="11">
        <v>8068378</v>
      </c>
      <c r="K144" s="10">
        <f t="shared" si="5"/>
        <v>3.6728042520049312E-2</v>
      </c>
      <c r="L144" s="11">
        <v>5204685</v>
      </c>
      <c r="M144" s="11">
        <v>8068378</v>
      </c>
      <c r="N144" s="10">
        <f t="shared" si="6"/>
        <v>3.6728042520049312E-2</v>
      </c>
    </row>
    <row r="145" spans="1:14" x14ac:dyDescent="0.2">
      <c r="A145" s="12" t="s">
        <v>473</v>
      </c>
      <c r="B145" s="12" t="s">
        <v>474</v>
      </c>
      <c r="C145" s="11">
        <v>0</v>
      </c>
      <c r="D145" s="11">
        <v>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2023454</v>
      </c>
      <c r="J145" s="11">
        <v>75531515</v>
      </c>
      <c r="K145" s="10">
        <f t="shared" si="5"/>
        <v>0.18882878750000001</v>
      </c>
      <c r="L145" s="11">
        <v>2023454</v>
      </c>
      <c r="M145" s="11">
        <v>75127707</v>
      </c>
      <c r="N145" s="10">
        <f t="shared" si="6"/>
        <v>0.1878192675</v>
      </c>
    </row>
    <row r="146" spans="1:14" x14ac:dyDescent="0.2">
      <c r="A146" s="15" t="s">
        <v>83</v>
      </c>
      <c r="B146" s="15" t="s">
        <v>82</v>
      </c>
      <c r="C146" s="14">
        <v>17087564000</v>
      </c>
      <c r="D146" s="14">
        <v>0</v>
      </c>
      <c r="E146" s="14">
        <v>13418816550</v>
      </c>
      <c r="F146" s="14">
        <v>30506380550</v>
      </c>
      <c r="G146" s="14">
        <v>0</v>
      </c>
      <c r="H146" s="14">
        <v>30506380550</v>
      </c>
      <c r="I146" s="14">
        <v>0</v>
      </c>
      <c r="J146" s="14">
        <v>18969323054</v>
      </c>
      <c r="K146" s="13">
        <f t="shared" si="5"/>
        <v>0.62181493549879685</v>
      </c>
      <c r="L146" s="14">
        <v>0</v>
      </c>
      <c r="M146" s="14">
        <v>5512056054</v>
      </c>
      <c r="N146" s="13">
        <f t="shared" si="6"/>
        <v>0.18068535023241228</v>
      </c>
    </row>
    <row r="147" spans="1:14" ht="22.5" x14ac:dyDescent="0.2">
      <c r="A147" s="12" t="s">
        <v>81</v>
      </c>
      <c r="B147" s="12" t="s">
        <v>465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5"/>
        <v>0.63249896287519281</v>
      </c>
      <c r="L147" s="11">
        <v>0</v>
      </c>
      <c r="M147" s="11">
        <v>3316880000</v>
      </c>
      <c r="N147" s="10">
        <f t="shared" si="6"/>
        <v>0.12506884314185809</v>
      </c>
    </row>
    <row r="148" spans="1:14" ht="22.5" x14ac:dyDescent="0.2">
      <c r="A148" s="12" t="s">
        <v>80</v>
      </c>
      <c r="B148" s="12" t="s">
        <v>466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0</v>
      </c>
      <c r="J148" s="11">
        <v>1593478454</v>
      </c>
      <c r="K148" s="10">
        <f t="shared" si="5"/>
        <v>0.52900958969414968</v>
      </c>
      <c r="L148" s="11">
        <v>0</v>
      </c>
      <c r="M148" s="11">
        <v>1593478454</v>
      </c>
      <c r="N148" s="10">
        <f t="shared" si="6"/>
        <v>0.52900958969414968</v>
      </c>
    </row>
    <row r="149" spans="1:14" x14ac:dyDescent="0.2">
      <c r="A149" s="12" t="s">
        <v>79</v>
      </c>
      <c r="B149" s="12" t="s">
        <v>78</v>
      </c>
      <c r="C149" s="11">
        <v>1000000000</v>
      </c>
      <c r="D149" s="11">
        <v>0</v>
      </c>
      <c r="E149" s="11">
        <v>-26245450</v>
      </c>
      <c r="F149" s="11">
        <v>973754550</v>
      </c>
      <c r="G149" s="11">
        <v>0</v>
      </c>
      <c r="H149" s="11">
        <v>973754550</v>
      </c>
      <c r="I149" s="11">
        <v>0</v>
      </c>
      <c r="J149" s="11">
        <v>601697600</v>
      </c>
      <c r="K149" s="10">
        <f t="shared" si="5"/>
        <v>0.61791505877944297</v>
      </c>
      <c r="L149" s="11">
        <v>0</v>
      </c>
      <c r="M149" s="11">
        <v>601697600</v>
      </c>
      <c r="N149" s="10">
        <f t="shared" si="6"/>
        <v>0.61791505877944297</v>
      </c>
    </row>
    <row r="150" spans="1:14" x14ac:dyDescent="0.2">
      <c r="A150" s="15" t="s">
        <v>77</v>
      </c>
      <c r="B150" s="15" t="s">
        <v>76</v>
      </c>
      <c r="C150" s="14">
        <v>250000000</v>
      </c>
      <c r="D150" s="14">
        <v>80321045</v>
      </c>
      <c r="E150" s="14">
        <v>285522045</v>
      </c>
      <c r="F150" s="14">
        <v>535522045</v>
      </c>
      <c r="G150" s="14">
        <v>0</v>
      </c>
      <c r="H150" s="14">
        <v>535522045</v>
      </c>
      <c r="I150" s="14">
        <v>80321045</v>
      </c>
      <c r="J150" s="14">
        <v>287582512</v>
      </c>
      <c r="K150" s="13">
        <f t="shared" si="5"/>
        <v>0.53701339596580011</v>
      </c>
      <c r="L150" s="14">
        <v>89173045</v>
      </c>
      <c r="M150" s="14">
        <v>177557512</v>
      </c>
      <c r="N150" s="13">
        <f t="shared" si="6"/>
        <v>0.33155966903285933</v>
      </c>
    </row>
    <row r="151" spans="1:14" x14ac:dyDescent="0.2">
      <c r="A151" s="15" t="s">
        <v>75</v>
      </c>
      <c r="B151" s="15" t="s">
        <v>74</v>
      </c>
      <c r="C151" s="14">
        <v>250000000</v>
      </c>
      <c r="D151" s="14">
        <v>80321045</v>
      </c>
      <c r="E151" s="14">
        <v>123378045</v>
      </c>
      <c r="F151" s="14">
        <v>373378045</v>
      </c>
      <c r="G151" s="14">
        <v>0</v>
      </c>
      <c r="H151" s="14">
        <v>373378045</v>
      </c>
      <c r="I151" s="14">
        <v>80321045</v>
      </c>
      <c r="J151" s="14">
        <v>151938512</v>
      </c>
      <c r="K151" s="13">
        <f t="shared" si="5"/>
        <v>0.40692942189463766</v>
      </c>
      <c r="L151" s="14">
        <v>89173045</v>
      </c>
      <c r="M151" s="14">
        <v>127945512</v>
      </c>
      <c r="N151" s="13">
        <f t="shared" si="6"/>
        <v>0.34267015351692681</v>
      </c>
    </row>
    <row r="152" spans="1:14" x14ac:dyDescent="0.2">
      <c r="A152" s="12" t="s">
        <v>73</v>
      </c>
      <c r="B152" s="12" t="s">
        <v>72</v>
      </c>
      <c r="C152" s="11">
        <v>250000000</v>
      </c>
      <c r="D152" s="11">
        <v>80321045</v>
      </c>
      <c r="E152" s="11">
        <v>55321045</v>
      </c>
      <c r="F152" s="11">
        <v>305321045</v>
      </c>
      <c r="G152" s="11">
        <v>0</v>
      </c>
      <c r="H152" s="11">
        <v>305321045</v>
      </c>
      <c r="I152" s="11">
        <v>80321045</v>
      </c>
      <c r="J152" s="11">
        <v>89160512</v>
      </c>
      <c r="K152" s="10">
        <f t="shared" si="5"/>
        <v>0.29202216309720808</v>
      </c>
      <c r="L152" s="11">
        <v>80321045</v>
      </c>
      <c r="M152" s="11">
        <v>89160512</v>
      </c>
      <c r="N152" s="10">
        <f t="shared" si="6"/>
        <v>0.29202216309720808</v>
      </c>
    </row>
    <row r="153" spans="1:14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5"/>
        <v>0.92243266673523661</v>
      </c>
      <c r="L153" s="11">
        <v>8852000</v>
      </c>
      <c r="M153" s="11">
        <v>38785000</v>
      </c>
      <c r="N153" s="10">
        <f t="shared" si="6"/>
        <v>0.56988994519299996</v>
      </c>
    </row>
    <row r="154" spans="1:14" x14ac:dyDescent="0.2">
      <c r="A154" s="23" t="s">
        <v>69</v>
      </c>
      <c r="B154" s="23" t="s">
        <v>68</v>
      </c>
      <c r="C154" s="24">
        <v>0</v>
      </c>
      <c r="D154" s="24">
        <v>0</v>
      </c>
      <c r="E154" s="24">
        <v>162144000</v>
      </c>
      <c r="F154" s="24">
        <v>162144000</v>
      </c>
      <c r="G154" s="24">
        <v>0</v>
      </c>
      <c r="H154" s="24">
        <v>162144000</v>
      </c>
      <c r="I154" s="24">
        <v>0</v>
      </c>
      <c r="J154" s="24">
        <v>135644000</v>
      </c>
      <c r="K154" s="25">
        <f t="shared" si="5"/>
        <v>0.83656502861653836</v>
      </c>
      <c r="L154" s="24">
        <v>0</v>
      </c>
      <c r="M154" s="24">
        <v>49612000</v>
      </c>
      <c r="N154" s="25">
        <f t="shared" si="6"/>
        <v>0.30597493585948293</v>
      </c>
    </row>
    <row r="155" spans="1:14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203615000</v>
      </c>
      <c r="J155" s="14">
        <v>16443582554</v>
      </c>
      <c r="K155" s="13">
        <f t="shared" si="5"/>
        <v>0.28210556687811283</v>
      </c>
      <c r="L155" s="14">
        <v>351538634</v>
      </c>
      <c r="M155" s="14">
        <v>16121373286</v>
      </c>
      <c r="N155" s="13">
        <f t="shared" si="6"/>
        <v>0.27657775516773769</v>
      </c>
    </row>
    <row r="156" spans="1:14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203615000</v>
      </c>
      <c r="J156" s="14">
        <v>16443582554</v>
      </c>
      <c r="K156" s="13">
        <f t="shared" si="5"/>
        <v>0.28210556687811283</v>
      </c>
      <c r="L156" s="14">
        <v>351538634</v>
      </c>
      <c r="M156" s="14">
        <v>16121373286</v>
      </c>
      <c r="N156" s="13">
        <f t="shared" si="6"/>
        <v>0.27657775516773769</v>
      </c>
    </row>
    <row r="157" spans="1:14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5"/>
        <v>0.83497360833717205</v>
      </c>
      <c r="L157" s="14">
        <v>146229634</v>
      </c>
      <c r="M157" s="14">
        <v>9912496326</v>
      </c>
      <c r="N157" s="13">
        <f t="shared" si="6"/>
        <v>0.81104447233611165</v>
      </c>
    </row>
    <row r="158" spans="1:14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5"/>
        <v>0.83497360833717205</v>
      </c>
      <c r="L158" s="14">
        <v>146229634</v>
      </c>
      <c r="M158" s="14">
        <v>9912496326</v>
      </c>
      <c r="N158" s="13">
        <f t="shared" si="6"/>
        <v>0.81104447233611165</v>
      </c>
    </row>
    <row r="159" spans="1:14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5"/>
        <v>0.83497360833717205</v>
      </c>
      <c r="L159" s="14">
        <v>146229634</v>
      </c>
      <c r="M159" s="14">
        <v>9912496326</v>
      </c>
      <c r="N159" s="13">
        <f t="shared" si="6"/>
        <v>0.81104447233611165</v>
      </c>
    </row>
    <row r="160" spans="1:14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5"/>
        <v>0.83497360833717205</v>
      </c>
      <c r="L160" s="14">
        <v>146229634</v>
      </c>
      <c r="M160" s="14">
        <v>9912496326</v>
      </c>
      <c r="N160" s="13">
        <f t="shared" si="6"/>
        <v>0.81104447233611165</v>
      </c>
    </row>
    <row r="161" spans="1:14" x14ac:dyDescent="0.2">
      <c r="A161" s="12" t="s">
        <v>58</v>
      </c>
      <c r="B161" s="12" t="s">
        <v>48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5"/>
        <v>0.83497360833717205</v>
      </c>
      <c r="L161" s="11">
        <v>146229634</v>
      </c>
      <c r="M161" s="11">
        <v>9912496326</v>
      </c>
      <c r="N161" s="10">
        <f t="shared" si="6"/>
        <v>0.81104447233611165</v>
      </c>
    </row>
    <row r="162" spans="1:14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2558662017</v>
      </c>
      <c r="K162" s="13">
        <f t="shared" si="5"/>
        <v>0.14185539189609869</v>
      </c>
      <c r="L162" s="14">
        <v>0</v>
      </c>
      <c r="M162" s="14">
        <v>2558662017</v>
      </c>
      <c r="N162" s="13">
        <f t="shared" si="6"/>
        <v>0.14185539189609869</v>
      </c>
    </row>
    <row r="163" spans="1:14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2558662017</v>
      </c>
      <c r="K163" s="13">
        <f t="shared" si="5"/>
        <v>0.14185539189609869</v>
      </c>
      <c r="L163" s="14">
        <v>0</v>
      </c>
      <c r="M163" s="14">
        <v>2558662017</v>
      </c>
      <c r="N163" s="13">
        <f t="shared" si="6"/>
        <v>0.14185539189609869</v>
      </c>
    </row>
    <row r="164" spans="1:14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0</v>
      </c>
      <c r="J164" s="14">
        <v>2558662017</v>
      </c>
      <c r="K164" s="13">
        <f t="shared" si="5"/>
        <v>0.14185539189609869</v>
      </c>
      <c r="L164" s="14">
        <v>0</v>
      </c>
      <c r="M164" s="14">
        <v>2558662017</v>
      </c>
      <c r="N164" s="13">
        <f t="shared" si="6"/>
        <v>0.14185539189609869</v>
      </c>
    </row>
    <row r="165" spans="1:14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0</v>
      </c>
      <c r="J165" s="14">
        <v>2558662017</v>
      </c>
      <c r="K165" s="13">
        <f t="shared" si="5"/>
        <v>0.14185539189609869</v>
      </c>
      <c r="L165" s="14">
        <v>0</v>
      </c>
      <c r="M165" s="14">
        <v>2558662017</v>
      </c>
      <c r="N165" s="13">
        <f t="shared" si="6"/>
        <v>0.14185539189609869</v>
      </c>
    </row>
    <row r="166" spans="1:14" x14ac:dyDescent="0.2">
      <c r="A166" s="12" t="s">
        <v>49</v>
      </c>
      <c r="B166" s="12" t="s">
        <v>48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0</v>
      </c>
      <c r="J166" s="11">
        <v>2558662017</v>
      </c>
      <c r="K166" s="10">
        <f t="shared" si="5"/>
        <v>0.14185539189609869</v>
      </c>
      <c r="L166" s="11">
        <v>0</v>
      </c>
      <c r="M166" s="11">
        <v>2558662017</v>
      </c>
      <c r="N166" s="10">
        <f t="shared" si="6"/>
        <v>0.14185539189609869</v>
      </c>
    </row>
    <row r="167" spans="1:14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29750000</v>
      </c>
      <c r="K167" s="13">
        <f t="shared" si="5"/>
        <v>1</v>
      </c>
      <c r="L167" s="14">
        <v>0</v>
      </c>
      <c r="M167" s="14">
        <v>0</v>
      </c>
      <c r="N167" s="13">
        <f t="shared" si="6"/>
        <v>0</v>
      </c>
    </row>
    <row r="168" spans="1:14" x14ac:dyDescent="0.2">
      <c r="A168" s="15" t="s">
        <v>45</v>
      </c>
      <c r="B168" s="15" t="s">
        <v>44</v>
      </c>
      <c r="C168" s="14">
        <v>29750000</v>
      </c>
      <c r="D168" s="14">
        <v>0</v>
      </c>
      <c r="E168" s="14">
        <v>-29750000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3">
        <f t="shared" si="5"/>
        <v>0</v>
      </c>
      <c r="L168" s="14">
        <v>0</v>
      </c>
      <c r="M168" s="14">
        <v>0</v>
      </c>
      <c r="N168" s="13">
        <f t="shared" si="6"/>
        <v>0</v>
      </c>
    </row>
    <row r="169" spans="1:14" x14ac:dyDescent="0.2">
      <c r="A169" s="15" t="s">
        <v>43</v>
      </c>
      <c r="B169" s="15" t="s">
        <v>42</v>
      </c>
      <c r="C169" s="14">
        <v>29750000</v>
      </c>
      <c r="D169" s="14">
        <v>0</v>
      </c>
      <c r="E169" s="14">
        <v>-29750000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3">
        <f t="shared" si="5"/>
        <v>0</v>
      </c>
      <c r="L169" s="14">
        <v>0</v>
      </c>
      <c r="M169" s="14">
        <v>0</v>
      </c>
      <c r="N169" s="13">
        <f t="shared" si="6"/>
        <v>0</v>
      </c>
    </row>
    <row r="170" spans="1:14" x14ac:dyDescent="0.2">
      <c r="A170" s="12" t="s">
        <v>41</v>
      </c>
      <c r="B170" s="12" t="s">
        <v>40</v>
      </c>
      <c r="C170" s="11">
        <v>29750000</v>
      </c>
      <c r="D170" s="11">
        <v>0</v>
      </c>
      <c r="E170" s="11">
        <v>-29750000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0">
        <f t="shared" si="5"/>
        <v>0</v>
      </c>
      <c r="L170" s="11">
        <v>0</v>
      </c>
      <c r="M170" s="11">
        <v>0</v>
      </c>
      <c r="N170" s="10">
        <f t="shared" si="6"/>
        <v>0</v>
      </c>
    </row>
    <row r="171" spans="1:14" x14ac:dyDescent="0.2">
      <c r="A171" s="15" t="s">
        <v>479</v>
      </c>
      <c r="B171" s="15" t="s">
        <v>480</v>
      </c>
      <c r="C171" s="14">
        <v>0</v>
      </c>
      <c r="D171" s="14">
        <v>0</v>
      </c>
      <c r="E171" s="14">
        <v>29750000</v>
      </c>
      <c r="F171" s="14">
        <v>29750000</v>
      </c>
      <c r="G171" s="14">
        <v>0</v>
      </c>
      <c r="H171" s="14">
        <v>29750000</v>
      </c>
      <c r="I171" s="14">
        <v>0</v>
      </c>
      <c r="J171" s="14">
        <v>29750000</v>
      </c>
      <c r="K171" s="13">
        <f t="shared" si="5"/>
        <v>1</v>
      </c>
      <c r="L171" s="14">
        <v>0</v>
      </c>
      <c r="M171" s="14">
        <v>0</v>
      </c>
      <c r="N171" s="13">
        <f t="shared" si="6"/>
        <v>0</v>
      </c>
    </row>
    <row r="172" spans="1:14" x14ac:dyDescent="0.2">
      <c r="A172" s="15" t="s">
        <v>481</v>
      </c>
      <c r="B172" s="15" t="s">
        <v>52</v>
      </c>
      <c r="C172" s="14">
        <v>0</v>
      </c>
      <c r="D172" s="14">
        <v>0</v>
      </c>
      <c r="E172" s="14">
        <v>29750000</v>
      </c>
      <c r="F172" s="14">
        <v>29750000</v>
      </c>
      <c r="G172" s="14">
        <v>0</v>
      </c>
      <c r="H172" s="14">
        <v>29750000</v>
      </c>
      <c r="I172" s="14">
        <v>0</v>
      </c>
      <c r="J172" s="14">
        <v>29750000</v>
      </c>
      <c r="K172" s="13">
        <f t="shared" si="5"/>
        <v>1</v>
      </c>
      <c r="L172" s="14">
        <v>0</v>
      </c>
      <c r="M172" s="14">
        <v>0</v>
      </c>
      <c r="N172" s="13">
        <f t="shared" si="6"/>
        <v>0</v>
      </c>
    </row>
    <row r="173" spans="1:14" x14ac:dyDescent="0.2">
      <c r="A173" s="12" t="s">
        <v>482</v>
      </c>
      <c r="B173" s="12" t="s">
        <v>48</v>
      </c>
      <c r="C173" s="11">
        <v>0</v>
      </c>
      <c r="D173" s="11">
        <v>0</v>
      </c>
      <c r="E173" s="11">
        <v>29750000</v>
      </c>
      <c r="F173" s="11">
        <v>29750000</v>
      </c>
      <c r="G173" s="11">
        <v>0</v>
      </c>
      <c r="H173" s="11">
        <v>29750000</v>
      </c>
      <c r="I173" s="11">
        <v>0</v>
      </c>
      <c r="J173" s="11">
        <v>29750000</v>
      </c>
      <c r="K173" s="10">
        <f t="shared" si="5"/>
        <v>1</v>
      </c>
      <c r="L173" s="11">
        <v>0</v>
      </c>
      <c r="M173" s="11">
        <v>0</v>
      </c>
      <c r="N173" s="10">
        <f t="shared" si="6"/>
        <v>0</v>
      </c>
    </row>
    <row r="174" spans="1:14" x14ac:dyDescent="0.2">
      <c r="A174" s="29" t="s">
        <v>39</v>
      </c>
      <c r="B174" s="50" t="s">
        <v>38</v>
      </c>
      <c r="C174" s="11">
        <v>20000000000</v>
      </c>
      <c r="D174" s="11">
        <v>0</v>
      </c>
      <c r="E174" s="11">
        <v>0</v>
      </c>
      <c r="F174" s="11">
        <v>20000000000</v>
      </c>
      <c r="G174" s="11">
        <v>0</v>
      </c>
      <c r="H174" s="11">
        <v>20000000000</v>
      </c>
      <c r="I174" s="11">
        <v>0</v>
      </c>
      <c r="J174" s="11">
        <v>0</v>
      </c>
      <c r="K174" s="10">
        <f t="shared" si="5"/>
        <v>0</v>
      </c>
      <c r="L174" s="11">
        <v>0</v>
      </c>
      <c r="M174" s="11">
        <v>0</v>
      </c>
      <c r="N174" s="10">
        <f t="shared" si="6"/>
        <v>0</v>
      </c>
    </row>
    <row r="175" spans="1:14" x14ac:dyDescent="0.2">
      <c r="A175" s="15" t="s">
        <v>37</v>
      </c>
      <c r="B175" s="15" t="s">
        <v>36</v>
      </c>
      <c r="C175" s="14">
        <v>8000001000</v>
      </c>
      <c r="D175" s="14">
        <v>0</v>
      </c>
      <c r="E175" s="14">
        <v>0</v>
      </c>
      <c r="F175" s="14">
        <v>8000001000</v>
      </c>
      <c r="G175" s="14">
        <v>0</v>
      </c>
      <c r="H175" s="14">
        <v>8000001000</v>
      </c>
      <c r="I175" s="14">
        <v>203615000</v>
      </c>
      <c r="J175" s="14">
        <v>3650214943</v>
      </c>
      <c r="K175" s="13">
        <f t="shared" si="5"/>
        <v>0.45627681084039867</v>
      </c>
      <c r="L175" s="14">
        <v>205309000</v>
      </c>
      <c r="M175" s="14">
        <v>3650214943</v>
      </c>
      <c r="N175" s="13">
        <f t="shared" si="6"/>
        <v>0.45627681084039867</v>
      </c>
    </row>
    <row r="176" spans="1:14" x14ac:dyDescent="0.2">
      <c r="A176" s="29" t="s">
        <v>35</v>
      </c>
      <c r="B176" s="50" t="s">
        <v>338</v>
      </c>
      <c r="C176" s="11">
        <v>8000001000</v>
      </c>
      <c r="D176" s="11">
        <v>0</v>
      </c>
      <c r="E176" s="11">
        <v>-4800000600</v>
      </c>
      <c r="F176" s="11">
        <v>3200000400</v>
      </c>
      <c r="G176" s="11">
        <v>0</v>
      </c>
      <c r="H176" s="11">
        <v>3200000400</v>
      </c>
      <c r="I176" s="11">
        <v>203615000</v>
      </c>
      <c r="J176" s="11">
        <v>548480000</v>
      </c>
      <c r="K176" s="10">
        <f t="shared" si="5"/>
        <v>0.17139997857500266</v>
      </c>
      <c r="L176" s="11">
        <v>205309000</v>
      </c>
      <c r="M176" s="11">
        <v>548480000</v>
      </c>
      <c r="N176" s="10">
        <f t="shared" si="6"/>
        <v>0.17139997857500266</v>
      </c>
    </row>
    <row r="177" spans="1:14" x14ac:dyDescent="0.2">
      <c r="A177" s="29" t="s">
        <v>443</v>
      </c>
      <c r="B177" s="50" t="s">
        <v>444</v>
      </c>
      <c r="C177" s="11">
        <v>0</v>
      </c>
      <c r="D177" s="11">
        <v>0</v>
      </c>
      <c r="E177" s="11">
        <v>4800000600</v>
      </c>
      <c r="F177" s="11">
        <v>4800000600</v>
      </c>
      <c r="G177" s="11">
        <v>0</v>
      </c>
      <c r="H177" s="11">
        <v>4800000600</v>
      </c>
      <c r="I177" s="11">
        <v>0</v>
      </c>
      <c r="J177" s="11">
        <v>3101734943</v>
      </c>
      <c r="K177" s="10">
        <f t="shared" si="5"/>
        <v>0.64619469901732929</v>
      </c>
      <c r="L177" s="11">
        <v>0</v>
      </c>
      <c r="M177" s="11">
        <v>3101734943</v>
      </c>
      <c r="N177" s="10">
        <f t="shared" si="6"/>
        <v>0.64619469901732929</v>
      </c>
    </row>
    <row r="178" spans="1:14" x14ac:dyDescent="0.2">
      <c r="A178" s="15" t="s">
        <v>34</v>
      </c>
      <c r="B178" s="15" t="s">
        <v>339</v>
      </c>
      <c r="C178" s="14">
        <v>2687256188000</v>
      </c>
      <c r="D178" s="14">
        <v>0</v>
      </c>
      <c r="E178" s="14">
        <v>229714410312</v>
      </c>
      <c r="F178" s="14">
        <v>2916970598312</v>
      </c>
      <c r="G178" s="14">
        <v>0</v>
      </c>
      <c r="H178" s="14">
        <v>2916970598312</v>
      </c>
      <c r="I178" s="14">
        <v>-10931841411</v>
      </c>
      <c r="J178" s="14">
        <v>1997455781072</v>
      </c>
      <c r="K178" s="13">
        <f t="shared" si="5"/>
        <v>0.6847706254659861</v>
      </c>
      <c r="L178" s="14">
        <v>39151925372</v>
      </c>
      <c r="M178" s="14">
        <v>514930227309</v>
      </c>
      <c r="N178" s="13">
        <f t="shared" si="6"/>
        <v>0.17652911126597612</v>
      </c>
    </row>
    <row r="179" spans="1:14" x14ac:dyDescent="0.2">
      <c r="A179" s="15" t="s">
        <v>33</v>
      </c>
      <c r="B179" s="15" t="s">
        <v>340</v>
      </c>
      <c r="C179" s="14">
        <v>1142469235000</v>
      </c>
      <c r="D179" s="14">
        <v>85652874</v>
      </c>
      <c r="E179" s="14">
        <v>16337253843</v>
      </c>
      <c r="F179" s="14">
        <v>1158806488843</v>
      </c>
      <c r="G179" s="14">
        <v>0</v>
      </c>
      <c r="H179" s="14">
        <v>1158806488843</v>
      </c>
      <c r="I179" s="14">
        <v>1711421971</v>
      </c>
      <c r="J179" s="14">
        <v>656892910582</v>
      </c>
      <c r="K179" s="13">
        <f t="shared" si="5"/>
        <v>0.56687023839318407</v>
      </c>
      <c r="L179" s="14">
        <v>9467149817</v>
      </c>
      <c r="M179" s="14">
        <v>83029873037</v>
      </c>
      <c r="N179" s="13">
        <f t="shared" si="6"/>
        <v>7.1651197880243517E-2</v>
      </c>
    </row>
    <row r="180" spans="1:14" ht="22.5" x14ac:dyDescent="0.2">
      <c r="A180" s="15" t="s">
        <v>32</v>
      </c>
      <c r="B180" s="15" t="s">
        <v>341</v>
      </c>
      <c r="C180" s="14">
        <v>1142469235000</v>
      </c>
      <c r="D180" s="14">
        <v>85652874</v>
      </c>
      <c r="E180" s="14">
        <v>16337253843</v>
      </c>
      <c r="F180" s="14">
        <v>1158806488843</v>
      </c>
      <c r="G180" s="14">
        <v>0</v>
      </c>
      <c r="H180" s="14">
        <v>1158806488843</v>
      </c>
      <c r="I180" s="14">
        <v>1711421971</v>
      </c>
      <c r="J180" s="14">
        <v>656892910582</v>
      </c>
      <c r="K180" s="13">
        <f t="shared" si="5"/>
        <v>0.56687023839318407</v>
      </c>
      <c r="L180" s="14">
        <v>9467149817</v>
      </c>
      <c r="M180" s="14">
        <v>83029873037</v>
      </c>
      <c r="N180" s="13">
        <f t="shared" si="6"/>
        <v>7.1651197880243517E-2</v>
      </c>
    </row>
    <row r="181" spans="1:14" ht="33.75" x14ac:dyDescent="0.2">
      <c r="A181" s="15" t="s">
        <v>31</v>
      </c>
      <c r="B181" s="15" t="s">
        <v>342</v>
      </c>
      <c r="C181" s="14">
        <v>1045833323000</v>
      </c>
      <c r="D181" s="14">
        <v>85652874</v>
      </c>
      <c r="E181" s="14">
        <v>19620158008</v>
      </c>
      <c r="F181" s="14">
        <v>1065453481008</v>
      </c>
      <c r="G181" s="14">
        <v>0</v>
      </c>
      <c r="H181" s="14">
        <v>1065453481008</v>
      </c>
      <c r="I181" s="14">
        <v>1505031950</v>
      </c>
      <c r="J181" s="14">
        <v>625825469089</v>
      </c>
      <c r="K181" s="13">
        <f t="shared" si="5"/>
        <v>0.58737944006426401</v>
      </c>
      <c r="L181" s="14">
        <v>9027611698</v>
      </c>
      <c r="M181" s="14">
        <v>73766675223</v>
      </c>
      <c r="N181" s="13">
        <f t="shared" si="6"/>
        <v>6.9235003252522215E-2</v>
      </c>
    </row>
    <row r="182" spans="1:14" ht="22.5" x14ac:dyDescent="0.2">
      <c r="A182" s="15" t="s">
        <v>30</v>
      </c>
      <c r="B182" s="15" t="s">
        <v>343</v>
      </c>
      <c r="C182" s="14">
        <v>28303911000</v>
      </c>
      <c r="D182" s="14">
        <v>2378073412</v>
      </c>
      <c r="E182" s="14">
        <v>25818352740</v>
      </c>
      <c r="F182" s="14">
        <v>54122263740</v>
      </c>
      <c r="G182" s="14">
        <v>0</v>
      </c>
      <c r="H182" s="14">
        <v>54122263740</v>
      </c>
      <c r="I182" s="14">
        <v>351771766</v>
      </c>
      <c r="J182" s="14">
        <v>29328441557</v>
      </c>
      <c r="K182" s="13">
        <f t="shared" si="5"/>
        <v>0.54189236610449287</v>
      </c>
      <c r="L182" s="14">
        <v>293100161</v>
      </c>
      <c r="M182" s="14">
        <v>9211207575</v>
      </c>
      <c r="N182" s="13">
        <f t="shared" si="6"/>
        <v>0.17019257766545151</v>
      </c>
    </row>
    <row r="183" spans="1:14" x14ac:dyDescent="0.2">
      <c r="A183" s="12" t="s">
        <v>29</v>
      </c>
      <c r="B183" s="12" t="s">
        <v>508</v>
      </c>
      <c r="C183" s="11">
        <v>696939000</v>
      </c>
      <c r="D183" s="11">
        <v>2245773332</v>
      </c>
      <c r="E183" s="11">
        <v>6892440187</v>
      </c>
      <c r="F183" s="11">
        <v>7589379187</v>
      </c>
      <c r="G183" s="11">
        <v>0</v>
      </c>
      <c r="H183" s="11">
        <v>7589379187</v>
      </c>
      <c r="I183" s="11">
        <v>29558760</v>
      </c>
      <c r="J183" s="11">
        <v>5160953909</v>
      </c>
      <c r="K183" s="10">
        <f t="shared" si="5"/>
        <v>0.68002319845084325</v>
      </c>
      <c r="L183" s="11">
        <v>94214484</v>
      </c>
      <c r="M183" s="11">
        <v>637895566</v>
      </c>
      <c r="N183" s="10">
        <f t="shared" si="6"/>
        <v>8.4051086430450617E-2</v>
      </c>
    </row>
    <row r="184" spans="1:14" ht="22.5" x14ac:dyDescent="0.2">
      <c r="A184" s="12" t="s">
        <v>28</v>
      </c>
      <c r="B184" s="12" t="s">
        <v>344</v>
      </c>
      <c r="C184" s="11">
        <v>27606972000</v>
      </c>
      <c r="D184" s="11">
        <v>132300080</v>
      </c>
      <c r="E184" s="11">
        <v>18925912553</v>
      </c>
      <c r="F184" s="11">
        <v>46532884553</v>
      </c>
      <c r="G184" s="11">
        <v>0</v>
      </c>
      <c r="H184" s="11">
        <v>46532884553</v>
      </c>
      <c r="I184" s="11">
        <v>322213006</v>
      </c>
      <c r="J184" s="11">
        <v>24167487648</v>
      </c>
      <c r="K184" s="10">
        <f t="shared" si="5"/>
        <v>0.51936362596377894</v>
      </c>
      <c r="L184" s="11">
        <v>198885677</v>
      </c>
      <c r="M184" s="11">
        <v>8573312009</v>
      </c>
      <c r="N184" s="10">
        <f t="shared" si="6"/>
        <v>0.18424200630062323</v>
      </c>
    </row>
    <row r="185" spans="1:14" ht="22.5" x14ac:dyDescent="0.2">
      <c r="A185" s="15" t="s">
        <v>27</v>
      </c>
      <c r="B185" s="15" t="s">
        <v>345</v>
      </c>
      <c r="C185" s="14">
        <v>305688881000</v>
      </c>
      <c r="D185" s="14">
        <v>-1935690993</v>
      </c>
      <c r="E185" s="14">
        <v>-8022049467</v>
      </c>
      <c r="F185" s="14">
        <v>297666831533</v>
      </c>
      <c r="G185" s="14">
        <v>0</v>
      </c>
      <c r="H185" s="14">
        <v>297666831533</v>
      </c>
      <c r="I185" s="14">
        <v>446835010</v>
      </c>
      <c r="J185" s="14">
        <v>135366123442</v>
      </c>
      <c r="K185" s="13">
        <f t="shared" si="5"/>
        <v>0.45475716170611713</v>
      </c>
      <c r="L185" s="14">
        <v>6178710982</v>
      </c>
      <c r="M185" s="14">
        <v>32147585739</v>
      </c>
      <c r="N185" s="13">
        <f t="shared" si="6"/>
        <v>0.10799854848939072</v>
      </c>
    </row>
    <row r="186" spans="1:14" ht="22.5" x14ac:dyDescent="0.2">
      <c r="A186" s="12" t="s">
        <v>26</v>
      </c>
      <c r="B186" s="12" t="s">
        <v>346</v>
      </c>
      <c r="C186" s="11">
        <v>159997891000</v>
      </c>
      <c r="D186" s="11">
        <v>-331967908</v>
      </c>
      <c r="E186" s="11">
        <v>-4283728926</v>
      </c>
      <c r="F186" s="11">
        <v>155714162074</v>
      </c>
      <c r="G186" s="11">
        <v>0</v>
      </c>
      <c r="H186" s="11">
        <v>155714162074</v>
      </c>
      <c r="I186" s="11">
        <v>323554221</v>
      </c>
      <c r="J186" s="11">
        <v>71726241603</v>
      </c>
      <c r="K186" s="10">
        <f t="shared" si="5"/>
        <v>0.46062760539990932</v>
      </c>
      <c r="L186" s="11">
        <v>4291650570</v>
      </c>
      <c r="M186" s="11">
        <v>19273600811</v>
      </c>
      <c r="N186" s="10">
        <f t="shared" si="6"/>
        <v>0.12377551633255177</v>
      </c>
    </row>
    <row r="187" spans="1:14" ht="22.5" x14ac:dyDescent="0.2">
      <c r="A187" s="12" t="s">
        <v>25</v>
      </c>
      <c r="B187" s="12" t="s">
        <v>347</v>
      </c>
      <c r="C187" s="11">
        <v>66755083000</v>
      </c>
      <c r="D187" s="11">
        <v>154513020</v>
      </c>
      <c r="E187" s="11">
        <v>-513681939</v>
      </c>
      <c r="F187" s="11">
        <v>66241401061</v>
      </c>
      <c r="G187" s="11">
        <v>0</v>
      </c>
      <c r="H187" s="11">
        <v>66241401061</v>
      </c>
      <c r="I187" s="11">
        <v>123280789</v>
      </c>
      <c r="J187" s="11">
        <v>34976609721</v>
      </c>
      <c r="K187" s="10">
        <f t="shared" si="5"/>
        <v>0.52801736015201339</v>
      </c>
      <c r="L187" s="11">
        <v>847653570</v>
      </c>
      <c r="M187" s="11">
        <v>9948632784</v>
      </c>
      <c r="N187" s="10">
        <f t="shared" si="6"/>
        <v>0.15018753565973886</v>
      </c>
    </row>
    <row r="188" spans="1:14" ht="22.5" x14ac:dyDescent="0.2">
      <c r="A188" s="12" t="s">
        <v>24</v>
      </c>
      <c r="B188" s="12" t="s">
        <v>475</v>
      </c>
      <c r="C188" s="11">
        <v>18303720000</v>
      </c>
      <c r="D188" s="11">
        <v>-1737121105</v>
      </c>
      <c r="E188" s="11">
        <v>-7495812733</v>
      </c>
      <c r="F188" s="11">
        <v>10807907267</v>
      </c>
      <c r="G188" s="11">
        <v>0</v>
      </c>
      <c r="H188" s="11">
        <v>10807907267</v>
      </c>
      <c r="I188" s="11">
        <v>0</v>
      </c>
      <c r="J188" s="11">
        <v>57419949</v>
      </c>
      <c r="K188" s="10">
        <f t="shared" si="5"/>
        <v>5.3127721751759921E-3</v>
      </c>
      <c r="L188" s="11">
        <v>5433818</v>
      </c>
      <c r="M188" s="11">
        <v>39088336</v>
      </c>
      <c r="N188" s="10">
        <f t="shared" si="6"/>
        <v>3.6166424298762446E-3</v>
      </c>
    </row>
    <row r="189" spans="1:14" ht="22.5" x14ac:dyDescent="0.2">
      <c r="A189" s="12" t="s">
        <v>23</v>
      </c>
      <c r="B189" s="12" t="s">
        <v>348</v>
      </c>
      <c r="C189" s="11">
        <v>60632187000</v>
      </c>
      <c r="D189" s="11">
        <v>-21115000</v>
      </c>
      <c r="E189" s="11">
        <v>4271174131</v>
      </c>
      <c r="F189" s="11">
        <v>64903361131</v>
      </c>
      <c r="G189" s="11">
        <v>0</v>
      </c>
      <c r="H189" s="11">
        <v>64903361131</v>
      </c>
      <c r="I189" s="11">
        <v>0</v>
      </c>
      <c r="J189" s="11">
        <v>28605852169</v>
      </c>
      <c r="K189" s="10">
        <f t="shared" si="5"/>
        <v>0.44074531226914987</v>
      </c>
      <c r="L189" s="11">
        <v>1033973024</v>
      </c>
      <c r="M189" s="11">
        <v>2886263808</v>
      </c>
      <c r="N189" s="10">
        <f t="shared" si="6"/>
        <v>4.4470174698262657E-2</v>
      </c>
    </row>
    <row r="190" spans="1:14" ht="22.5" x14ac:dyDescent="0.2">
      <c r="A190" s="15" t="s">
        <v>22</v>
      </c>
      <c r="B190" s="15" t="s">
        <v>349</v>
      </c>
      <c r="C190" s="14">
        <v>711840531000</v>
      </c>
      <c r="D190" s="14">
        <v>-356729545</v>
      </c>
      <c r="E190" s="14">
        <v>1823854735</v>
      </c>
      <c r="F190" s="14">
        <v>713664385735</v>
      </c>
      <c r="G190" s="14">
        <v>0</v>
      </c>
      <c r="H190" s="14">
        <v>713664385735</v>
      </c>
      <c r="I190" s="14">
        <v>706425174</v>
      </c>
      <c r="J190" s="14">
        <v>461130904090</v>
      </c>
      <c r="K190" s="13">
        <f t="shared" si="5"/>
        <v>0.64614532167677552</v>
      </c>
      <c r="L190" s="14">
        <v>2555800555</v>
      </c>
      <c r="M190" s="14">
        <v>32407881909</v>
      </c>
      <c r="N190" s="13">
        <f t="shared" si="6"/>
        <v>4.5410535479675447E-2</v>
      </c>
    </row>
    <row r="191" spans="1:14" ht="22.5" x14ac:dyDescent="0.2">
      <c r="A191" s="12" t="s">
        <v>21</v>
      </c>
      <c r="B191" s="12" t="s">
        <v>350</v>
      </c>
      <c r="C191" s="11">
        <v>38134474000</v>
      </c>
      <c r="D191" s="11">
        <v>0</v>
      </c>
      <c r="E191" s="11">
        <v>-965199521</v>
      </c>
      <c r="F191" s="11">
        <v>37169274479</v>
      </c>
      <c r="G191" s="11">
        <v>0</v>
      </c>
      <c r="H191" s="11">
        <v>37169274479</v>
      </c>
      <c r="I191" s="11">
        <v>0</v>
      </c>
      <c r="J191" s="11">
        <v>13917160824</v>
      </c>
      <c r="K191" s="10">
        <f t="shared" si="5"/>
        <v>0.37442648582938998</v>
      </c>
      <c r="L191" s="11">
        <v>283365561</v>
      </c>
      <c r="M191" s="11">
        <v>4683852175</v>
      </c>
      <c r="N191" s="10">
        <f t="shared" si="6"/>
        <v>0.1260140866523046</v>
      </c>
    </row>
    <row r="192" spans="1:14" ht="22.5" x14ac:dyDescent="0.2">
      <c r="A192" s="12" t="s">
        <v>20</v>
      </c>
      <c r="B192" s="12" t="s">
        <v>351</v>
      </c>
      <c r="C192" s="11">
        <v>27996191000</v>
      </c>
      <c r="D192" s="11">
        <v>0</v>
      </c>
      <c r="E192" s="11">
        <v>-1768479568</v>
      </c>
      <c r="F192" s="11">
        <v>26227711432</v>
      </c>
      <c r="G192" s="11">
        <v>0</v>
      </c>
      <c r="H192" s="11">
        <v>26227711432</v>
      </c>
      <c r="I192" s="11">
        <v>0</v>
      </c>
      <c r="J192" s="11">
        <v>17467711948</v>
      </c>
      <c r="K192" s="10">
        <f t="shared" si="5"/>
        <v>0.66600214026634175</v>
      </c>
      <c r="L192" s="11">
        <v>3320664</v>
      </c>
      <c r="M192" s="11">
        <v>4368747582</v>
      </c>
      <c r="N192" s="10">
        <f t="shared" si="6"/>
        <v>0.16656991187838688</v>
      </c>
    </row>
    <row r="193" spans="1:14" ht="22.5" x14ac:dyDescent="0.2">
      <c r="A193" s="12" t="s">
        <v>19</v>
      </c>
      <c r="B193" s="12" t="s">
        <v>483</v>
      </c>
      <c r="C193" s="11">
        <v>2438771000</v>
      </c>
      <c r="D193" s="11">
        <v>-87115896</v>
      </c>
      <c r="E193" s="11">
        <v>11491550155</v>
      </c>
      <c r="F193" s="11">
        <v>13930321155</v>
      </c>
      <c r="G193" s="11">
        <v>0</v>
      </c>
      <c r="H193" s="11">
        <v>13930321155</v>
      </c>
      <c r="I193" s="11">
        <v>7387735</v>
      </c>
      <c r="J193" s="11">
        <v>13028900376</v>
      </c>
      <c r="K193" s="10">
        <f t="shared" si="5"/>
        <v>0.9352907396053497</v>
      </c>
      <c r="L193" s="11">
        <v>3000000</v>
      </c>
      <c r="M193" s="11">
        <v>2119319319</v>
      </c>
      <c r="N193" s="10">
        <f t="shared" si="6"/>
        <v>0.15213714712092724</v>
      </c>
    </row>
    <row r="194" spans="1:14" ht="22.5" x14ac:dyDescent="0.2">
      <c r="A194" s="12" t="s">
        <v>18</v>
      </c>
      <c r="B194" s="12" t="s">
        <v>499</v>
      </c>
      <c r="C194" s="11">
        <v>338616000</v>
      </c>
      <c r="D194" s="11">
        <v>145376916</v>
      </c>
      <c r="E194" s="11">
        <v>1980488227</v>
      </c>
      <c r="F194" s="11">
        <v>2319104227</v>
      </c>
      <c r="G194" s="11">
        <v>0</v>
      </c>
      <c r="H194" s="11">
        <v>2319104227</v>
      </c>
      <c r="I194" s="11">
        <v>184771073</v>
      </c>
      <c r="J194" s="11">
        <v>1980488224</v>
      </c>
      <c r="K194" s="10">
        <f t="shared" si="5"/>
        <v>0.85398844991195821</v>
      </c>
      <c r="L194" s="11">
        <v>1282292049</v>
      </c>
      <c r="M194" s="11">
        <v>1795717151</v>
      </c>
      <c r="N194" s="10">
        <f t="shared" si="6"/>
        <v>0.77431498338603999</v>
      </c>
    </row>
    <row r="195" spans="1:14" ht="22.5" x14ac:dyDescent="0.2">
      <c r="A195" s="12" t="s">
        <v>17</v>
      </c>
      <c r="B195" s="12" t="s">
        <v>352</v>
      </c>
      <c r="C195" s="11">
        <v>431421539000</v>
      </c>
      <c r="D195" s="11">
        <v>-162441510</v>
      </c>
      <c r="E195" s="11">
        <v>-4076011664</v>
      </c>
      <c r="F195" s="11">
        <v>427345527336</v>
      </c>
      <c r="G195" s="11">
        <v>0</v>
      </c>
      <c r="H195" s="11">
        <v>427345527336</v>
      </c>
      <c r="I195" s="11">
        <v>-171794565</v>
      </c>
      <c r="J195" s="11">
        <v>282311679730</v>
      </c>
      <c r="K195" s="10">
        <f t="shared" si="5"/>
        <v>0.66061690522393768</v>
      </c>
      <c r="L195" s="11">
        <v>718271123</v>
      </c>
      <c r="M195" s="11">
        <v>15701560966</v>
      </c>
      <c r="N195" s="10">
        <f t="shared" si="6"/>
        <v>3.6742073946300281E-2</v>
      </c>
    </row>
    <row r="196" spans="1:14" ht="22.5" x14ac:dyDescent="0.2">
      <c r="A196" s="12" t="s">
        <v>16</v>
      </c>
      <c r="B196" s="12" t="s">
        <v>353</v>
      </c>
      <c r="C196" s="11">
        <v>90236773000</v>
      </c>
      <c r="D196" s="11">
        <v>33734610</v>
      </c>
      <c r="E196" s="11">
        <v>240695205</v>
      </c>
      <c r="F196" s="11">
        <v>90477468205</v>
      </c>
      <c r="G196" s="11">
        <v>0</v>
      </c>
      <c r="H196" s="11">
        <v>90477468205</v>
      </c>
      <c r="I196" s="11">
        <v>0</v>
      </c>
      <c r="J196" s="11">
        <v>68493750706</v>
      </c>
      <c r="K196" s="10">
        <f t="shared" si="5"/>
        <v>0.75702550109834832</v>
      </c>
      <c r="L196" s="11">
        <v>46710934</v>
      </c>
      <c r="M196" s="11">
        <v>793699968</v>
      </c>
      <c r="N196" s="10">
        <f t="shared" si="6"/>
        <v>8.7723494450758551E-3</v>
      </c>
    </row>
    <row r="197" spans="1:14" ht="22.5" x14ac:dyDescent="0.2">
      <c r="A197" s="12" t="s">
        <v>15</v>
      </c>
      <c r="B197" s="12" t="s">
        <v>496</v>
      </c>
      <c r="C197" s="11">
        <v>48681079000</v>
      </c>
      <c r="D197" s="11">
        <v>0</v>
      </c>
      <c r="E197" s="11">
        <v>1316164209</v>
      </c>
      <c r="F197" s="11">
        <v>49997243209</v>
      </c>
      <c r="G197" s="11">
        <v>0</v>
      </c>
      <c r="H197" s="11">
        <v>49997243209</v>
      </c>
      <c r="I197" s="11">
        <v>251313046</v>
      </c>
      <c r="J197" s="11">
        <v>31285724437</v>
      </c>
      <c r="K197" s="10">
        <f t="shared" si="5"/>
        <v>0.62574898992367356</v>
      </c>
      <c r="L197" s="11">
        <v>104691780</v>
      </c>
      <c r="M197" s="11">
        <v>1951519607</v>
      </c>
      <c r="N197" s="10">
        <f t="shared" si="6"/>
        <v>3.9032544231332879E-2</v>
      </c>
    </row>
    <row r="198" spans="1:14" ht="22.5" x14ac:dyDescent="0.2">
      <c r="A198" s="12" t="s">
        <v>14</v>
      </c>
      <c r="B198" s="12" t="s">
        <v>354</v>
      </c>
      <c r="C198" s="11">
        <v>53413463000</v>
      </c>
      <c r="D198" s="11">
        <v>-74951266</v>
      </c>
      <c r="E198" s="11">
        <v>-5227557893</v>
      </c>
      <c r="F198" s="11">
        <v>48185905107</v>
      </c>
      <c r="G198" s="11">
        <v>0</v>
      </c>
      <c r="H198" s="11">
        <v>48185905107</v>
      </c>
      <c r="I198" s="11">
        <v>434747885</v>
      </c>
      <c r="J198" s="11">
        <v>19461039846</v>
      </c>
      <c r="K198" s="10">
        <f t="shared" si="5"/>
        <v>0.40387411635799864</v>
      </c>
      <c r="L198" s="11">
        <v>114148444</v>
      </c>
      <c r="M198" s="11">
        <v>524243876</v>
      </c>
      <c r="N198" s="10">
        <f t="shared" si="6"/>
        <v>1.0879610434542667E-2</v>
      </c>
    </row>
    <row r="199" spans="1:14" ht="22.5" x14ac:dyDescent="0.2">
      <c r="A199" s="12" t="s">
        <v>13</v>
      </c>
      <c r="B199" s="12" t="s">
        <v>355</v>
      </c>
      <c r="C199" s="11">
        <v>19179625000</v>
      </c>
      <c r="D199" s="11">
        <v>-211332399</v>
      </c>
      <c r="E199" s="11">
        <v>-1167794415</v>
      </c>
      <c r="F199" s="11">
        <v>18011830585</v>
      </c>
      <c r="G199" s="11">
        <v>0</v>
      </c>
      <c r="H199" s="11">
        <v>18011830585</v>
      </c>
      <c r="I199" s="11">
        <v>0</v>
      </c>
      <c r="J199" s="11">
        <v>13184447999</v>
      </c>
      <c r="K199" s="10">
        <f t="shared" si="5"/>
        <v>0.73198823055663331</v>
      </c>
      <c r="L199" s="11">
        <v>0</v>
      </c>
      <c r="M199" s="11">
        <v>469221265</v>
      </c>
      <c r="N199" s="10">
        <f t="shared" si="6"/>
        <v>2.6050726092813736E-2</v>
      </c>
    </row>
    <row r="200" spans="1:14" ht="22.5" x14ac:dyDescent="0.2">
      <c r="A200" s="15" t="s">
        <v>12</v>
      </c>
      <c r="B200" s="15" t="s">
        <v>467</v>
      </c>
      <c r="C200" s="14">
        <v>96635912000</v>
      </c>
      <c r="D200" s="14">
        <v>0</v>
      </c>
      <c r="E200" s="14">
        <v>-3282904165</v>
      </c>
      <c r="F200" s="14">
        <v>93353007835</v>
      </c>
      <c r="G200" s="14">
        <v>0</v>
      </c>
      <c r="H200" s="14">
        <v>93353007835</v>
      </c>
      <c r="I200" s="14">
        <v>206390021</v>
      </c>
      <c r="J200" s="14">
        <v>31067441493</v>
      </c>
      <c r="K200" s="13">
        <f t="shared" si="5"/>
        <v>0.33279529190865731</v>
      </c>
      <c r="L200" s="14">
        <v>439538119</v>
      </c>
      <c r="M200" s="14">
        <v>9263197814</v>
      </c>
      <c r="N200" s="13">
        <f t="shared" si="6"/>
        <v>9.9227630997948763E-2</v>
      </c>
    </row>
    <row r="201" spans="1:14" ht="22.5" x14ac:dyDescent="0.2">
      <c r="A201" s="15" t="s">
        <v>11</v>
      </c>
      <c r="B201" s="15" t="s">
        <v>356</v>
      </c>
      <c r="C201" s="14">
        <v>96635912000</v>
      </c>
      <c r="D201" s="14">
        <v>0</v>
      </c>
      <c r="E201" s="14">
        <v>-3282904165</v>
      </c>
      <c r="F201" s="14">
        <v>93353007835</v>
      </c>
      <c r="G201" s="14">
        <v>0</v>
      </c>
      <c r="H201" s="14">
        <v>93353007835</v>
      </c>
      <c r="I201" s="14">
        <v>206390021</v>
      </c>
      <c r="J201" s="14">
        <v>31067441493</v>
      </c>
      <c r="K201" s="13">
        <f t="shared" si="5"/>
        <v>0.33279529190865731</v>
      </c>
      <c r="L201" s="14">
        <v>439538119</v>
      </c>
      <c r="M201" s="14">
        <v>9263197814</v>
      </c>
      <c r="N201" s="13">
        <f t="shared" si="6"/>
        <v>9.9227630997948763E-2</v>
      </c>
    </row>
    <row r="202" spans="1:14" ht="22.5" x14ac:dyDescent="0.2">
      <c r="A202" s="12" t="s">
        <v>10</v>
      </c>
      <c r="B202" s="12" t="s">
        <v>484</v>
      </c>
      <c r="C202" s="11">
        <v>96635912000</v>
      </c>
      <c r="D202" s="11">
        <v>0</v>
      </c>
      <c r="E202" s="11">
        <v>-3282904165</v>
      </c>
      <c r="F202" s="11">
        <v>93353007835</v>
      </c>
      <c r="G202" s="11">
        <v>0</v>
      </c>
      <c r="H202" s="11">
        <v>93353007835</v>
      </c>
      <c r="I202" s="11">
        <v>206390021</v>
      </c>
      <c r="J202" s="11">
        <v>31067441493</v>
      </c>
      <c r="K202" s="10">
        <f t="shared" si="5"/>
        <v>0.33279529190865731</v>
      </c>
      <c r="L202" s="11">
        <v>439538119</v>
      </c>
      <c r="M202" s="11">
        <v>9263197814</v>
      </c>
      <c r="N202" s="10">
        <f t="shared" si="6"/>
        <v>9.9227630997948763E-2</v>
      </c>
    </row>
    <row r="203" spans="1:14" x14ac:dyDescent="0.2">
      <c r="A203" s="15" t="s">
        <v>9</v>
      </c>
      <c r="B203" s="15" t="s">
        <v>8</v>
      </c>
      <c r="C203" s="14">
        <v>424619986000</v>
      </c>
      <c r="D203" s="14">
        <v>-85652874</v>
      </c>
      <c r="E203" s="14">
        <v>-10366620330</v>
      </c>
      <c r="F203" s="14">
        <v>414253365670</v>
      </c>
      <c r="G203" s="14">
        <v>0</v>
      </c>
      <c r="H203" s="14">
        <v>414253365670</v>
      </c>
      <c r="I203" s="14">
        <v>0</v>
      </c>
      <c r="J203" s="14">
        <v>24206725449</v>
      </c>
      <c r="K203" s="13">
        <f>IF(J203=0,0,J203/H203)</f>
        <v>5.8434589686070085E-2</v>
      </c>
      <c r="L203" s="14">
        <v>0</v>
      </c>
      <c r="M203" s="14">
        <v>24206725449</v>
      </c>
      <c r="N203" s="13">
        <f>IF(M203=0,0,M203/H203)</f>
        <v>5.8434589686070085E-2</v>
      </c>
    </row>
    <row r="204" spans="1:14" x14ac:dyDescent="0.2">
      <c r="A204" s="12" t="s">
        <v>7</v>
      </c>
      <c r="B204" s="12" t="s">
        <v>6</v>
      </c>
      <c r="C204" s="11">
        <v>424619986000</v>
      </c>
      <c r="D204" s="11">
        <v>-85652874</v>
      </c>
      <c r="E204" s="11">
        <v>-10366620330</v>
      </c>
      <c r="F204" s="11">
        <v>414253365670</v>
      </c>
      <c r="G204" s="11">
        <v>0</v>
      </c>
      <c r="H204" s="11">
        <v>414253365670</v>
      </c>
      <c r="I204" s="11">
        <v>0</v>
      </c>
      <c r="J204" s="11">
        <v>24206725449</v>
      </c>
      <c r="K204" s="10">
        <f>IF(J204=0,0,J204/H204)</f>
        <v>5.8434589686070085E-2</v>
      </c>
      <c r="L204" s="11">
        <v>0</v>
      </c>
      <c r="M204" s="11">
        <v>24206725449</v>
      </c>
      <c r="N204" s="10">
        <f>IF(M204=0,0,M204/H204)</f>
        <v>5.8434589686070085E-2</v>
      </c>
    </row>
    <row r="205" spans="1:14" x14ac:dyDescent="0.2">
      <c r="A205" s="12" t="s">
        <v>5</v>
      </c>
      <c r="B205" s="12" t="s">
        <v>4</v>
      </c>
      <c r="C205" s="11">
        <v>1120166967000</v>
      </c>
      <c r="D205" s="11">
        <v>0</v>
      </c>
      <c r="E205" s="11">
        <v>223743776799</v>
      </c>
      <c r="F205" s="11">
        <v>1343910743799</v>
      </c>
      <c r="G205" s="11">
        <v>0</v>
      </c>
      <c r="H205" s="11">
        <v>1343910743799</v>
      </c>
      <c r="I205" s="11">
        <v>-12643263382</v>
      </c>
      <c r="J205" s="11">
        <v>1316356145041</v>
      </c>
      <c r="K205" s="10">
        <f>IF(J205=0,0,J205/H205)</f>
        <v>0.97949670475874906</v>
      </c>
      <c r="L205" s="11">
        <v>29684775555</v>
      </c>
      <c r="M205" s="11">
        <v>407693628823</v>
      </c>
      <c r="N205" s="10">
        <f>IF(M205=0,0,M205/H205)</f>
        <v>0.30336362046672949</v>
      </c>
    </row>
    <row r="206" spans="1:14" x14ac:dyDescent="0.2">
      <c r="A206" s="15" t="s">
        <v>3</v>
      </c>
      <c r="B206" s="15" t="s">
        <v>2</v>
      </c>
      <c r="C206" s="14">
        <v>750903646000</v>
      </c>
      <c r="D206" s="14">
        <v>0</v>
      </c>
      <c r="E206" s="14">
        <v>70542088894</v>
      </c>
      <c r="F206" s="14">
        <v>821445734894</v>
      </c>
      <c r="G206" s="14">
        <v>0</v>
      </c>
      <c r="H206" s="14">
        <v>821445734894</v>
      </c>
      <c r="I206" s="14">
        <v>0</v>
      </c>
      <c r="J206" s="14">
        <v>0</v>
      </c>
      <c r="K206" s="13">
        <f>IF(J206=0,0,J206/H206)</f>
        <v>0</v>
      </c>
      <c r="L206" s="14">
        <v>0</v>
      </c>
      <c r="M206" s="14">
        <v>0</v>
      </c>
      <c r="N206" s="13">
        <f>IF(M206=0,0,M206/H206)</f>
        <v>0</v>
      </c>
    </row>
    <row r="207" spans="1:14" x14ac:dyDescent="0.2"/>
    <row r="208" spans="1:14" x14ac:dyDescent="0.2"/>
    <row r="209" spans="2:9" x14ac:dyDescent="0.2"/>
    <row r="210" spans="2:9" x14ac:dyDescent="0.2"/>
    <row r="211" spans="2:9" x14ac:dyDescent="0.2"/>
    <row r="212" spans="2:9" x14ac:dyDescent="0.2"/>
    <row r="213" spans="2:9" ht="12.75" x14ac:dyDescent="0.2">
      <c r="B213" s="9"/>
      <c r="C213" s="8"/>
      <c r="D213" s="8"/>
      <c r="E213" s="8"/>
      <c r="F213" s="7"/>
      <c r="G213" s="6"/>
      <c r="H213" s="5"/>
      <c r="I213" s="5"/>
    </row>
    <row r="214" spans="2:9" ht="12.75" x14ac:dyDescent="0.2">
      <c r="B214" s="4" t="s">
        <v>477</v>
      </c>
      <c r="C214" s="3"/>
      <c r="D214" s="3"/>
      <c r="E214" s="3"/>
      <c r="G214" s="78" t="s">
        <v>1</v>
      </c>
      <c r="H214" s="78"/>
      <c r="I214" s="78"/>
    </row>
    <row r="215" spans="2:9" ht="12.75" x14ac:dyDescent="0.2">
      <c r="B215" s="4" t="s">
        <v>478</v>
      </c>
      <c r="C215" s="3"/>
      <c r="D215" s="3"/>
      <c r="E215" s="2"/>
      <c r="F215" s="2"/>
      <c r="G215" s="79" t="s">
        <v>0</v>
      </c>
      <c r="H215" s="79"/>
      <c r="I215" s="79"/>
    </row>
    <row r="216" spans="2:9" hidden="1" x14ac:dyDescent="0.2"/>
    <row r="217" spans="2:9" hidden="1" x14ac:dyDescent="0.2"/>
  </sheetData>
  <autoFilter ref="A9:N206" xr:uid="{00000000-0009-0000-0000-000001000000}"/>
  <mergeCells count="2">
    <mergeCell ref="G214:I214"/>
    <mergeCell ref="G215:I215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scale="60" orientation="landscape" r:id="rId1"/>
  <rowBreaks count="3" manualBreakCount="3">
    <brk id="69" max="13" man="1"/>
    <brk id="121" max="13" man="1"/>
    <brk id="17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K57"/>
  <sheetViews>
    <sheetView showGridLines="0" zoomScaleNormal="100" zoomScaleSheetLayoutView="100" workbookViewId="0">
      <pane ySplit="9" topLeftCell="A10" activePane="bottomLeft" state="frozen"/>
      <selection pane="bottomLeft" activeCell="A8" sqref="A8"/>
    </sheetView>
  </sheetViews>
  <sheetFormatPr baseColWidth="10" defaultColWidth="11.42578125" defaultRowHeight="11.25" x14ac:dyDescent="0.2"/>
  <cols>
    <col min="1" max="1" width="16.5703125" style="36" customWidth="1"/>
    <col min="2" max="2" width="45.7109375" style="31" customWidth="1"/>
    <col min="3" max="8" width="15.28515625" style="31" customWidth="1"/>
    <col min="9" max="9" width="6.7109375" style="31" customWidth="1"/>
    <col min="10" max="10" width="15.28515625" style="36" customWidth="1"/>
    <col min="11" max="15" width="15.28515625" style="31" customWidth="1"/>
    <col min="16" max="16" width="6.7109375" style="31" customWidth="1"/>
    <col min="17" max="18" width="15.28515625" style="31" customWidth="1"/>
    <col min="19" max="19" width="15.28515625" style="36" customWidth="1"/>
    <col min="20" max="22" width="15.28515625" style="31" customWidth="1"/>
    <col min="23" max="23" width="6.7109375" style="31" customWidth="1"/>
    <col min="24" max="27" width="15.28515625" style="31" customWidth="1"/>
    <col min="28" max="28" width="15.28515625" style="36" customWidth="1"/>
    <col min="29" max="29" width="15.28515625" style="31" customWidth="1"/>
    <col min="30" max="30" width="6.7109375" style="31" customWidth="1"/>
    <col min="31" max="36" width="15.28515625" style="31" customWidth="1"/>
    <col min="37" max="37" width="6.7109375" style="31" customWidth="1"/>
    <col min="38" max="16384" width="11.42578125" style="31"/>
  </cols>
  <sheetData>
    <row r="5" spans="1:37" x14ac:dyDescent="0.2">
      <c r="A5" s="30" t="s">
        <v>325</v>
      </c>
      <c r="J5" s="30"/>
      <c r="Q5" s="30"/>
      <c r="AB5" s="30"/>
    </row>
    <row r="6" spans="1:37" x14ac:dyDescent="0.2">
      <c r="A6" s="30" t="s">
        <v>326</v>
      </c>
      <c r="C6" s="32"/>
      <c r="D6" s="32"/>
      <c r="E6" s="33"/>
      <c r="F6" s="33"/>
      <c r="G6" s="33"/>
      <c r="H6" s="33"/>
      <c r="J6" s="30"/>
      <c r="L6" s="32"/>
      <c r="M6" s="32"/>
      <c r="N6" s="33"/>
      <c r="O6" s="33"/>
      <c r="P6" s="33"/>
      <c r="Q6" s="30"/>
      <c r="U6" s="32"/>
      <c r="V6" s="32"/>
      <c r="W6" s="33"/>
      <c r="X6" s="33"/>
      <c r="Y6" s="33"/>
      <c r="Z6" s="33"/>
      <c r="AB6" s="30"/>
      <c r="AD6" s="32"/>
      <c r="AE6" s="32"/>
      <c r="AF6" s="33"/>
      <c r="AG6" s="33"/>
      <c r="AH6" s="33"/>
      <c r="AI6" s="33"/>
    </row>
    <row r="7" spans="1:37" x14ac:dyDescent="0.2">
      <c r="A7" s="40" t="s">
        <v>500</v>
      </c>
      <c r="B7" s="34"/>
      <c r="C7" s="33"/>
      <c r="D7" s="33"/>
      <c r="E7" s="33"/>
      <c r="F7" s="33"/>
      <c r="G7" s="33"/>
      <c r="H7" s="33"/>
      <c r="J7" s="30"/>
      <c r="K7" s="35"/>
      <c r="L7" s="33"/>
      <c r="M7" s="33"/>
      <c r="N7" s="33"/>
      <c r="O7" s="33"/>
      <c r="P7" s="33"/>
      <c r="Q7" s="30"/>
      <c r="T7" s="35"/>
      <c r="U7" s="33"/>
      <c r="V7" s="33"/>
      <c r="W7" s="33"/>
      <c r="X7" s="33"/>
      <c r="Y7" s="33"/>
      <c r="Z7" s="33"/>
      <c r="AB7" s="30"/>
      <c r="AC7" s="35"/>
      <c r="AD7" s="33"/>
      <c r="AE7" s="33"/>
      <c r="AF7" s="33"/>
      <c r="AG7" s="33"/>
      <c r="AH7" s="33"/>
      <c r="AI7" s="33"/>
    </row>
    <row r="8" spans="1:37" ht="14.1" customHeight="1" x14ac:dyDescent="0.25">
      <c r="B8" s="68"/>
      <c r="C8" s="83" t="s">
        <v>327</v>
      </c>
      <c r="D8" s="84"/>
      <c r="E8" s="84"/>
      <c r="F8" s="84"/>
      <c r="G8" s="84"/>
      <c r="H8" s="84"/>
      <c r="I8" s="85"/>
      <c r="J8" s="80" t="s">
        <v>328</v>
      </c>
      <c r="K8" s="81"/>
      <c r="L8" s="81"/>
      <c r="M8" s="81"/>
      <c r="N8" s="81"/>
      <c r="O8" s="81"/>
      <c r="P8" s="82"/>
      <c r="Q8" s="83" t="s">
        <v>329</v>
      </c>
      <c r="R8" s="84"/>
      <c r="S8" s="84"/>
      <c r="T8" s="84"/>
      <c r="U8" s="84"/>
      <c r="V8" s="84"/>
      <c r="W8" s="85"/>
      <c r="X8" s="80" t="s">
        <v>497</v>
      </c>
      <c r="Y8" s="81"/>
      <c r="Z8" s="81"/>
      <c r="AA8" s="81"/>
      <c r="AB8" s="81"/>
      <c r="AC8" s="81"/>
      <c r="AD8" s="82"/>
      <c r="AE8" s="83" t="s">
        <v>498</v>
      </c>
      <c r="AF8" s="84"/>
      <c r="AG8" s="84"/>
      <c r="AH8" s="84"/>
      <c r="AI8" s="84"/>
      <c r="AJ8" s="84"/>
      <c r="AK8" s="85"/>
    </row>
    <row r="9" spans="1:37" ht="33.75" customHeight="1" x14ac:dyDescent="0.2">
      <c r="A9" s="44" t="s">
        <v>311</v>
      </c>
      <c r="B9" s="38" t="s">
        <v>310</v>
      </c>
      <c r="C9" s="38" t="s">
        <v>309</v>
      </c>
      <c r="D9" s="38" t="s">
        <v>308</v>
      </c>
      <c r="E9" s="38" t="s">
        <v>307</v>
      </c>
      <c r="F9" s="38" t="s">
        <v>330</v>
      </c>
      <c r="G9" s="38" t="s">
        <v>303</v>
      </c>
      <c r="H9" s="38" t="s">
        <v>302</v>
      </c>
      <c r="I9" s="38" t="s">
        <v>301</v>
      </c>
      <c r="J9" s="38" t="s">
        <v>309</v>
      </c>
      <c r="K9" s="38" t="s">
        <v>308</v>
      </c>
      <c r="L9" s="38" t="s">
        <v>307</v>
      </c>
      <c r="M9" s="38" t="s">
        <v>330</v>
      </c>
      <c r="N9" s="38" t="s">
        <v>303</v>
      </c>
      <c r="O9" s="38" t="s">
        <v>302</v>
      </c>
      <c r="P9" s="38" t="s">
        <v>301</v>
      </c>
      <c r="Q9" s="38" t="s">
        <v>309</v>
      </c>
      <c r="R9" s="38" t="s">
        <v>308</v>
      </c>
      <c r="S9" s="38" t="s">
        <v>307</v>
      </c>
      <c r="T9" s="38" t="s">
        <v>330</v>
      </c>
      <c r="U9" s="38" t="s">
        <v>303</v>
      </c>
      <c r="V9" s="38" t="s">
        <v>302</v>
      </c>
      <c r="W9" s="38" t="s">
        <v>301</v>
      </c>
      <c r="X9" s="38" t="s">
        <v>309</v>
      </c>
      <c r="Y9" s="38" t="s">
        <v>308</v>
      </c>
      <c r="Z9" s="38" t="s">
        <v>307</v>
      </c>
      <c r="AA9" s="38" t="s">
        <v>330</v>
      </c>
      <c r="AB9" s="38" t="s">
        <v>303</v>
      </c>
      <c r="AC9" s="38" t="s">
        <v>302</v>
      </c>
      <c r="AD9" s="38" t="s">
        <v>301</v>
      </c>
      <c r="AE9" s="38" t="s">
        <v>309</v>
      </c>
      <c r="AF9" s="38" t="s">
        <v>308</v>
      </c>
      <c r="AG9" s="38" t="s">
        <v>307</v>
      </c>
      <c r="AH9" s="38" t="s">
        <v>330</v>
      </c>
      <c r="AI9" s="38" t="s">
        <v>303</v>
      </c>
      <c r="AJ9" s="38" t="s">
        <v>302</v>
      </c>
      <c r="AK9" s="38" t="s">
        <v>301</v>
      </c>
    </row>
    <row r="10" spans="1:37" x14ac:dyDescent="0.2">
      <c r="A10" s="51" t="s">
        <v>296</v>
      </c>
      <c r="B10" s="51" t="s">
        <v>331</v>
      </c>
      <c r="C10" s="52">
        <v>290524318320</v>
      </c>
      <c r="D10" s="52">
        <v>94206054210</v>
      </c>
      <c r="E10" s="52">
        <v>421486515552</v>
      </c>
      <c r="F10" s="52">
        <v>712010833872</v>
      </c>
      <c r="G10" s="52">
        <v>4469073067</v>
      </c>
      <c r="H10" s="52">
        <v>369353165056</v>
      </c>
      <c r="I10" s="53">
        <v>0.51874655199754949</v>
      </c>
      <c r="J10" s="52">
        <v>126859476984</v>
      </c>
      <c r="K10" s="52">
        <v>6547287839</v>
      </c>
      <c r="L10" s="52">
        <v>105371767623</v>
      </c>
      <c r="M10" s="52">
        <v>232231244607</v>
      </c>
      <c r="N10" s="52">
        <v>674803031</v>
      </c>
      <c r="O10" s="52">
        <v>172270818550</v>
      </c>
      <c r="P10" s="53">
        <v>0.74180723976883578</v>
      </c>
      <c r="Q10" s="52">
        <v>76559266441</v>
      </c>
      <c r="R10" s="52">
        <v>0</v>
      </c>
      <c r="S10" s="52">
        <v>18648110368</v>
      </c>
      <c r="T10" s="52">
        <v>95207376809</v>
      </c>
      <c r="U10" s="52">
        <v>0</v>
      </c>
      <c r="V10" s="52">
        <v>76559266441</v>
      </c>
      <c r="W10" s="53">
        <v>0.80413166507663736</v>
      </c>
      <c r="X10" s="52">
        <v>0</v>
      </c>
      <c r="Y10" s="52">
        <v>0</v>
      </c>
      <c r="Z10" s="52">
        <v>5428769236</v>
      </c>
      <c r="AA10" s="52">
        <v>5428769236</v>
      </c>
      <c r="AB10" s="52">
        <v>0</v>
      </c>
      <c r="AC10" s="52">
        <v>0</v>
      </c>
      <c r="AD10" s="53">
        <v>0</v>
      </c>
      <c r="AE10" s="52">
        <v>493943061745</v>
      </c>
      <c r="AF10" s="52">
        <v>100753342049</v>
      </c>
      <c r="AG10" s="52">
        <v>550935162779</v>
      </c>
      <c r="AH10" s="52">
        <v>1044878224524</v>
      </c>
      <c r="AI10" s="52">
        <v>5143876098</v>
      </c>
      <c r="AJ10" s="52">
        <v>618183250047</v>
      </c>
      <c r="AK10" s="53">
        <v>0.59163186248676658</v>
      </c>
    </row>
    <row r="11" spans="1:37" x14ac:dyDescent="0.2">
      <c r="A11" s="54" t="s">
        <v>295</v>
      </c>
      <c r="B11" s="54" t="s">
        <v>332</v>
      </c>
      <c r="C11" s="52">
        <v>145939658185</v>
      </c>
      <c r="D11" s="52">
        <v>11313866195</v>
      </c>
      <c r="E11" s="52">
        <v>132303179381</v>
      </c>
      <c r="F11" s="52">
        <v>278242837566</v>
      </c>
      <c r="G11" s="52">
        <v>1348061200</v>
      </c>
      <c r="H11" s="52">
        <v>247316370629</v>
      </c>
      <c r="I11" s="53">
        <v>0.88885080669987004</v>
      </c>
      <c r="J11" s="52">
        <v>86324658870</v>
      </c>
      <c r="K11" s="52">
        <v>0</v>
      </c>
      <c r="L11" s="52">
        <v>61260183951</v>
      </c>
      <c r="M11" s="52">
        <v>147584842821</v>
      </c>
      <c r="N11" s="52">
        <v>269612240</v>
      </c>
      <c r="O11" s="52">
        <v>140791207635</v>
      </c>
      <c r="P11" s="53">
        <v>0.9539679342665307</v>
      </c>
      <c r="Q11" s="52">
        <v>76559266441</v>
      </c>
      <c r="R11" s="52">
        <v>0</v>
      </c>
      <c r="S11" s="52">
        <v>0</v>
      </c>
      <c r="T11" s="52">
        <v>76559266441</v>
      </c>
      <c r="U11" s="52">
        <v>0</v>
      </c>
      <c r="V11" s="52">
        <v>76559266441</v>
      </c>
      <c r="W11" s="53">
        <v>1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  <c r="AC11" s="52">
        <v>0</v>
      </c>
      <c r="AD11" s="53">
        <v>0</v>
      </c>
      <c r="AE11" s="52">
        <v>308823583496</v>
      </c>
      <c r="AF11" s="52">
        <v>11313866195</v>
      </c>
      <c r="AG11" s="52">
        <v>193563363332</v>
      </c>
      <c r="AH11" s="52">
        <v>502386946828</v>
      </c>
      <c r="AI11" s="52">
        <v>1617673440</v>
      </c>
      <c r="AJ11" s="52">
        <v>464666844705</v>
      </c>
      <c r="AK11" s="53">
        <v>0.92491822814832392</v>
      </c>
    </row>
    <row r="12" spans="1:37" x14ac:dyDescent="0.2">
      <c r="A12" s="55" t="s">
        <v>196</v>
      </c>
      <c r="B12" s="55" t="s">
        <v>195</v>
      </c>
      <c r="C12" s="52">
        <v>56502643264</v>
      </c>
      <c r="D12" s="52">
        <v>10105013908</v>
      </c>
      <c r="E12" s="52">
        <v>58416529234</v>
      </c>
      <c r="F12" s="52">
        <v>114919172498</v>
      </c>
      <c r="G12" s="52">
        <v>1348061200</v>
      </c>
      <c r="H12" s="52">
        <v>92909810491</v>
      </c>
      <c r="I12" s="53">
        <v>0.80847963374098397</v>
      </c>
      <c r="J12" s="52">
        <v>388686289</v>
      </c>
      <c r="K12" s="52">
        <v>0</v>
      </c>
      <c r="L12" s="52">
        <v>38216054199</v>
      </c>
      <c r="M12" s="52">
        <v>38604740488</v>
      </c>
      <c r="N12" s="52">
        <v>269612240</v>
      </c>
      <c r="O12" s="52">
        <v>32002370814</v>
      </c>
      <c r="P12" s="53">
        <v>0.82897515718173787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3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53">
        <v>0</v>
      </c>
      <c r="AE12" s="52">
        <v>56891329553</v>
      </c>
      <c r="AF12" s="52">
        <v>10105013908</v>
      </c>
      <c r="AG12" s="52">
        <v>96632583433</v>
      </c>
      <c r="AH12" s="52">
        <v>153523912986</v>
      </c>
      <c r="AI12" s="52">
        <v>1617673440</v>
      </c>
      <c r="AJ12" s="52">
        <v>124912181305</v>
      </c>
      <c r="AK12" s="53">
        <v>0.81363338697855403</v>
      </c>
    </row>
    <row r="13" spans="1:37" x14ac:dyDescent="0.2">
      <c r="A13" s="56" t="s">
        <v>194</v>
      </c>
      <c r="B13" s="56" t="s">
        <v>193</v>
      </c>
      <c r="C13" s="52">
        <v>56502643264</v>
      </c>
      <c r="D13" s="52">
        <v>10105013908</v>
      </c>
      <c r="E13" s="52">
        <v>58416529234</v>
      </c>
      <c r="F13" s="52">
        <v>114919172498</v>
      </c>
      <c r="G13" s="52">
        <v>1348061200</v>
      </c>
      <c r="H13" s="52">
        <v>92909810491</v>
      </c>
      <c r="I13" s="53">
        <v>0.80847963374098397</v>
      </c>
      <c r="J13" s="52">
        <v>388686289</v>
      </c>
      <c r="K13" s="52">
        <v>0</v>
      </c>
      <c r="L13" s="52">
        <v>38216054199</v>
      </c>
      <c r="M13" s="52">
        <v>38604740488</v>
      </c>
      <c r="N13" s="52">
        <v>269612240</v>
      </c>
      <c r="O13" s="52">
        <v>32002370814</v>
      </c>
      <c r="P13" s="53">
        <v>0.82897515718173787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3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3">
        <v>0</v>
      </c>
      <c r="AE13" s="52">
        <v>56891329553</v>
      </c>
      <c r="AF13" s="52">
        <v>10105013908</v>
      </c>
      <c r="AG13" s="52">
        <v>96632583433</v>
      </c>
      <c r="AH13" s="52">
        <v>153523912986</v>
      </c>
      <c r="AI13" s="52">
        <v>1617673440</v>
      </c>
      <c r="AJ13" s="52">
        <v>124912181305</v>
      </c>
      <c r="AK13" s="53">
        <v>0.81363338697855403</v>
      </c>
    </row>
    <row r="14" spans="1:37" x14ac:dyDescent="0.2">
      <c r="A14" s="56" t="s">
        <v>187</v>
      </c>
      <c r="B14" s="56" t="s">
        <v>128</v>
      </c>
      <c r="C14" s="52">
        <v>56502643264</v>
      </c>
      <c r="D14" s="52">
        <v>10105013908</v>
      </c>
      <c r="E14" s="52">
        <v>58416529234</v>
      </c>
      <c r="F14" s="52">
        <v>114919172498</v>
      </c>
      <c r="G14" s="52">
        <v>1348061200</v>
      </c>
      <c r="H14" s="52">
        <v>92909810491</v>
      </c>
      <c r="I14" s="53">
        <v>0.80847963374098397</v>
      </c>
      <c r="J14" s="52">
        <v>388686289</v>
      </c>
      <c r="K14" s="52">
        <v>0</v>
      </c>
      <c r="L14" s="52">
        <v>38216054199</v>
      </c>
      <c r="M14" s="52">
        <v>38604740488</v>
      </c>
      <c r="N14" s="52">
        <v>269612240</v>
      </c>
      <c r="O14" s="52">
        <v>32002370814</v>
      </c>
      <c r="P14" s="53">
        <v>0.82897515718173787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3">
        <v>0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53">
        <v>0</v>
      </c>
      <c r="AE14" s="52">
        <v>56891329553</v>
      </c>
      <c r="AF14" s="52">
        <v>10105013908</v>
      </c>
      <c r="AG14" s="52">
        <v>96632583433</v>
      </c>
      <c r="AH14" s="52">
        <v>153523912986</v>
      </c>
      <c r="AI14" s="52">
        <v>1617673440</v>
      </c>
      <c r="AJ14" s="52">
        <v>124912181305</v>
      </c>
      <c r="AK14" s="53">
        <v>0.81363338697855403</v>
      </c>
    </row>
    <row r="15" spans="1:37" x14ac:dyDescent="0.2">
      <c r="A15" s="22" t="s">
        <v>185</v>
      </c>
      <c r="B15" s="22" t="s">
        <v>336</v>
      </c>
      <c r="C15" s="46">
        <v>0</v>
      </c>
      <c r="D15" s="46">
        <v>1325199650</v>
      </c>
      <c r="E15" s="46">
        <v>7264048840</v>
      </c>
      <c r="F15" s="46">
        <v>7264048840</v>
      </c>
      <c r="G15" s="46">
        <v>1348061200</v>
      </c>
      <c r="H15" s="46">
        <v>1348061200</v>
      </c>
      <c r="I15" s="47">
        <v>0.18557986457591052</v>
      </c>
      <c r="J15" s="46">
        <v>0</v>
      </c>
      <c r="K15" s="46">
        <v>0</v>
      </c>
      <c r="L15" s="46">
        <v>652177906</v>
      </c>
      <c r="M15" s="46">
        <v>652177906</v>
      </c>
      <c r="N15" s="46">
        <v>269612240</v>
      </c>
      <c r="O15" s="46">
        <v>269612240</v>
      </c>
      <c r="P15" s="47">
        <v>0.41340290359360932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7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7">
        <v>0</v>
      </c>
      <c r="AE15" s="46">
        <v>0</v>
      </c>
      <c r="AF15" s="46">
        <v>1325199650</v>
      </c>
      <c r="AG15" s="46">
        <v>7916226746</v>
      </c>
      <c r="AH15" s="46">
        <v>7916226746</v>
      </c>
      <c r="AI15" s="46">
        <v>1617673440</v>
      </c>
      <c r="AJ15" s="46">
        <v>1617673440</v>
      </c>
      <c r="AK15" s="47">
        <v>0.20434905314168725</v>
      </c>
    </row>
    <row r="16" spans="1:37" x14ac:dyDescent="0.2">
      <c r="A16" s="22" t="s">
        <v>184</v>
      </c>
      <c r="B16" s="22" t="s">
        <v>337</v>
      </c>
      <c r="C16" s="46">
        <v>31464310036</v>
      </c>
      <c r="D16" s="46">
        <v>1392591451</v>
      </c>
      <c r="E16" s="46">
        <v>14620406994</v>
      </c>
      <c r="F16" s="46">
        <v>46084717030</v>
      </c>
      <c r="G16" s="46">
        <v>0</v>
      </c>
      <c r="H16" s="46">
        <v>42990601167</v>
      </c>
      <c r="I16" s="47">
        <v>0.9328602612231337</v>
      </c>
      <c r="J16" s="46">
        <v>0</v>
      </c>
      <c r="K16" s="46">
        <v>0</v>
      </c>
      <c r="L16" s="46">
        <v>13503606081</v>
      </c>
      <c r="M16" s="46">
        <v>13503606081</v>
      </c>
      <c r="N16" s="46">
        <v>0</v>
      </c>
      <c r="O16" s="46">
        <v>11341488900</v>
      </c>
      <c r="P16" s="47">
        <v>0.83988594098267078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7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7">
        <v>0</v>
      </c>
      <c r="AE16" s="46">
        <v>31464310036</v>
      </c>
      <c r="AF16" s="46">
        <v>1392591451</v>
      </c>
      <c r="AG16" s="46">
        <v>28124013075</v>
      </c>
      <c r="AH16" s="46">
        <v>59588323111</v>
      </c>
      <c r="AI16" s="46">
        <v>0</v>
      </c>
      <c r="AJ16" s="46">
        <v>54332090067</v>
      </c>
      <c r="AK16" s="47">
        <v>0.91179088838917666</v>
      </c>
    </row>
    <row r="17" spans="1:37" x14ac:dyDescent="0.2">
      <c r="A17" s="22" t="s">
        <v>183</v>
      </c>
      <c r="B17" s="22" t="s">
        <v>123</v>
      </c>
      <c r="C17" s="46">
        <v>25038333228</v>
      </c>
      <c r="D17" s="46">
        <v>7120131778</v>
      </c>
      <c r="E17" s="46">
        <v>36264982371</v>
      </c>
      <c r="F17" s="46">
        <v>61303315599</v>
      </c>
      <c r="G17" s="46">
        <v>0</v>
      </c>
      <c r="H17" s="46">
        <v>48571148124</v>
      </c>
      <c r="I17" s="47">
        <v>0.79230866470120109</v>
      </c>
      <c r="J17" s="46">
        <v>388686289</v>
      </c>
      <c r="K17" s="46">
        <v>0</v>
      </c>
      <c r="L17" s="46">
        <v>24060270212</v>
      </c>
      <c r="M17" s="46">
        <v>24448956501</v>
      </c>
      <c r="N17" s="46">
        <v>0</v>
      </c>
      <c r="O17" s="46">
        <v>20391269674</v>
      </c>
      <c r="P17" s="47">
        <v>0.83403435533806791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7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7">
        <v>0</v>
      </c>
      <c r="AE17" s="46">
        <v>25427019517</v>
      </c>
      <c r="AF17" s="46">
        <v>7120131778</v>
      </c>
      <c r="AG17" s="46">
        <v>60325252583</v>
      </c>
      <c r="AH17" s="46">
        <v>85752272100</v>
      </c>
      <c r="AI17" s="46">
        <v>0</v>
      </c>
      <c r="AJ17" s="46">
        <v>68962417798</v>
      </c>
      <c r="AK17" s="47">
        <v>0.80420513776683944</v>
      </c>
    </row>
    <row r="18" spans="1:37" x14ac:dyDescent="0.2">
      <c r="A18" s="56" t="s">
        <v>182</v>
      </c>
      <c r="B18" s="56" t="s">
        <v>181</v>
      </c>
      <c r="C18" s="52">
        <v>0</v>
      </c>
      <c r="D18" s="52">
        <v>267091029</v>
      </c>
      <c r="E18" s="52">
        <v>267091029</v>
      </c>
      <c r="F18" s="52">
        <v>267091029</v>
      </c>
      <c r="G18" s="52">
        <v>0</v>
      </c>
      <c r="H18" s="52">
        <v>0</v>
      </c>
      <c r="I18" s="53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3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3">
        <v>0</v>
      </c>
      <c r="AE18" s="52">
        <v>0</v>
      </c>
      <c r="AF18" s="52">
        <v>267091029</v>
      </c>
      <c r="AG18" s="52">
        <v>267091029</v>
      </c>
      <c r="AH18" s="52">
        <v>267091029</v>
      </c>
      <c r="AI18" s="52">
        <v>0</v>
      </c>
      <c r="AJ18" s="52">
        <v>0</v>
      </c>
      <c r="AK18" s="53">
        <v>0</v>
      </c>
    </row>
    <row r="19" spans="1:37" x14ac:dyDescent="0.2">
      <c r="A19" s="56" t="s">
        <v>178</v>
      </c>
      <c r="B19" s="56" t="s">
        <v>177</v>
      </c>
      <c r="C19" s="52">
        <v>0</v>
      </c>
      <c r="D19" s="52">
        <v>145198400</v>
      </c>
      <c r="E19" s="52">
        <v>65587491450</v>
      </c>
      <c r="F19" s="52">
        <v>65587491450</v>
      </c>
      <c r="G19" s="52">
        <v>0</v>
      </c>
      <c r="H19" s="52">
        <v>65442293050</v>
      </c>
      <c r="I19" s="53">
        <v>0.99778618762831184</v>
      </c>
      <c r="J19" s="52">
        <v>0</v>
      </c>
      <c r="K19" s="52">
        <v>0</v>
      </c>
      <c r="L19" s="52">
        <v>22852864240</v>
      </c>
      <c r="M19" s="52">
        <v>22852864240</v>
      </c>
      <c r="N19" s="52">
        <v>0</v>
      </c>
      <c r="O19" s="52">
        <v>22852864240</v>
      </c>
      <c r="P19" s="53">
        <v>1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3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3">
        <v>0</v>
      </c>
      <c r="AE19" s="52">
        <v>0</v>
      </c>
      <c r="AF19" s="52">
        <v>145198400</v>
      </c>
      <c r="AG19" s="52">
        <v>88440355690</v>
      </c>
      <c r="AH19" s="52">
        <v>88440355690</v>
      </c>
      <c r="AI19" s="52">
        <v>0</v>
      </c>
      <c r="AJ19" s="52">
        <v>88295157290</v>
      </c>
      <c r="AK19" s="53">
        <v>0.9983582336494784</v>
      </c>
    </row>
    <row r="20" spans="1:37" x14ac:dyDescent="0.2">
      <c r="A20" s="56" t="s">
        <v>172</v>
      </c>
      <c r="B20" s="56" t="s">
        <v>171</v>
      </c>
      <c r="C20" s="52">
        <v>0</v>
      </c>
      <c r="D20" s="52">
        <v>145198400</v>
      </c>
      <c r="E20" s="52">
        <v>65587491450</v>
      </c>
      <c r="F20" s="52">
        <v>65587491450</v>
      </c>
      <c r="G20" s="52">
        <v>0</v>
      </c>
      <c r="H20" s="52">
        <v>65442293050</v>
      </c>
      <c r="I20" s="53">
        <v>0.99778618762831184</v>
      </c>
      <c r="J20" s="52">
        <v>0</v>
      </c>
      <c r="K20" s="52">
        <v>0</v>
      </c>
      <c r="L20" s="52">
        <v>22852864240</v>
      </c>
      <c r="M20" s="52">
        <v>22852864240</v>
      </c>
      <c r="N20" s="52">
        <v>0</v>
      </c>
      <c r="O20" s="52">
        <v>22852864240</v>
      </c>
      <c r="P20" s="53">
        <v>1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3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3">
        <v>0</v>
      </c>
      <c r="AE20" s="52">
        <v>0</v>
      </c>
      <c r="AF20" s="52">
        <v>145198400</v>
      </c>
      <c r="AG20" s="52">
        <v>88440355690</v>
      </c>
      <c r="AH20" s="52">
        <v>88440355690</v>
      </c>
      <c r="AI20" s="52">
        <v>0</v>
      </c>
      <c r="AJ20" s="52">
        <v>88295157290</v>
      </c>
      <c r="AK20" s="53">
        <v>0.9983582336494784</v>
      </c>
    </row>
    <row r="21" spans="1:37" x14ac:dyDescent="0.2">
      <c r="A21" s="22" t="s">
        <v>170</v>
      </c>
      <c r="B21" s="22" t="s">
        <v>169</v>
      </c>
      <c r="C21" s="46">
        <v>0</v>
      </c>
      <c r="D21" s="46">
        <v>145198400</v>
      </c>
      <c r="E21" s="46">
        <v>65587491450</v>
      </c>
      <c r="F21" s="46">
        <v>65587491450</v>
      </c>
      <c r="G21" s="46">
        <v>0</v>
      </c>
      <c r="H21" s="46">
        <v>65442293050</v>
      </c>
      <c r="I21" s="47">
        <v>0.99778618762831184</v>
      </c>
      <c r="J21" s="46">
        <v>0</v>
      </c>
      <c r="K21" s="46">
        <v>0</v>
      </c>
      <c r="L21" s="46">
        <v>22852864240</v>
      </c>
      <c r="M21" s="46">
        <v>22852864240</v>
      </c>
      <c r="N21" s="46">
        <v>0</v>
      </c>
      <c r="O21" s="46">
        <v>22852864240</v>
      </c>
      <c r="P21" s="47">
        <v>1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7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7">
        <v>0</v>
      </c>
      <c r="AE21" s="46">
        <v>0</v>
      </c>
      <c r="AF21" s="46">
        <v>145198400</v>
      </c>
      <c r="AG21" s="46">
        <v>88440355690</v>
      </c>
      <c r="AH21" s="46">
        <v>88440355690</v>
      </c>
      <c r="AI21" s="46">
        <v>0</v>
      </c>
      <c r="AJ21" s="46">
        <v>88295157290</v>
      </c>
      <c r="AK21" s="47">
        <v>0.9983582336494784</v>
      </c>
    </row>
    <row r="22" spans="1:37" x14ac:dyDescent="0.2">
      <c r="A22" s="55" t="s">
        <v>168</v>
      </c>
      <c r="B22" s="55" t="s">
        <v>167</v>
      </c>
      <c r="C22" s="52">
        <v>0</v>
      </c>
      <c r="D22" s="52">
        <v>145198400</v>
      </c>
      <c r="E22" s="52">
        <v>145198400</v>
      </c>
      <c r="F22" s="52">
        <v>145198400</v>
      </c>
      <c r="G22" s="52">
        <v>0</v>
      </c>
      <c r="H22" s="52">
        <v>0</v>
      </c>
      <c r="I22" s="53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3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3">
        <v>0</v>
      </c>
      <c r="AE22" s="52">
        <v>0</v>
      </c>
      <c r="AF22" s="52">
        <v>145198400</v>
      </c>
      <c r="AG22" s="52">
        <v>145198400</v>
      </c>
      <c r="AH22" s="52">
        <v>145198400</v>
      </c>
      <c r="AI22" s="52">
        <v>0</v>
      </c>
      <c r="AJ22" s="52">
        <v>0</v>
      </c>
      <c r="AK22" s="53">
        <v>0</v>
      </c>
    </row>
    <row r="23" spans="1:37" x14ac:dyDescent="0.2">
      <c r="A23" s="55" t="s">
        <v>166</v>
      </c>
      <c r="B23" s="55" t="s">
        <v>165</v>
      </c>
      <c r="C23" s="52">
        <v>0</v>
      </c>
      <c r="D23" s="52">
        <v>145198400</v>
      </c>
      <c r="E23" s="52">
        <v>145198400</v>
      </c>
      <c r="F23" s="52">
        <v>145198400</v>
      </c>
      <c r="G23" s="52">
        <v>0</v>
      </c>
      <c r="H23" s="52">
        <v>0</v>
      </c>
      <c r="I23" s="53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3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3">
        <v>0</v>
      </c>
      <c r="AE23" s="52">
        <v>0</v>
      </c>
      <c r="AF23" s="52">
        <v>145198400</v>
      </c>
      <c r="AG23" s="52">
        <v>145198400</v>
      </c>
      <c r="AH23" s="52">
        <v>145198400</v>
      </c>
      <c r="AI23" s="52">
        <v>0</v>
      </c>
      <c r="AJ23" s="52">
        <v>0</v>
      </c>
      <c r="AK23" s="53">
        <v>0</v>
      </c>
    </row>
    <row r="24" spans="1:37" x14ac:dyDescent="0.2">
      <c r="A24" s="22" t="s">
        <v>152</v>
      </c>
      <c r="B24" s="22" t="s">
        <v>151</v>
      </c>
      <c r="C24" s="46">
        <v>0</v>
      </c>
      <c r="D24" s="46">
        <v>0</v>
      </c>
      <c r="E24" s="46">
        <v>65442293050</v>
      </c>
      <c r="F24" s="46">
        <v>65442293050</v>
      </c>
      <c r="G24" s="46">
        <v>0</v>
      </c>
      <c r="H24" s="46">
        <v>65442293050</v>
      </c>
      <c r="I24" s="47">
        <v>1</v>
      </c>
      <c r="J24" s="46">
        <v>0</v>
      </c>
      <c r="K24" s="46">
        <v>0</v>
      </c>
      <c r="L24" s="46">
        <v>22852864240</v>
      </c>
      <c r="M24" s="46">
        <v>22852864240</v>
      </c>
      <c r="N24" s="46">
        <v>0</v>
      </c>
      <c r="O24" s="46">
        <v>22852864240</v>
      </c>
      <c r="P24" s="47">
        <v>1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7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7">
        <v>0</v>
      </c>
      <c r="AE24" s="46">
        <v>0</v>
      </c>
      <c r="AF24" s="46">
        <v>0</v>
      </c>
      <c r="AG24" s="46">
        <v>88295157290</v>
      </c>
      <c r="AH24" s="46">
        <v>88295157290</v>
      </c>
      <c r="AI24" s="46">
        <v>0</v>
      </c>
      <c r="AJ24" s="46">
        <v>88295157290</v>
      </c>
      <c r="AK24" s="47">
        <v>1</v>
      </c>
    </row>
    <row r="25" spans="1:37" x14ac:dyDescent="0.2">
      <c r="A25" s="56" t="s">
        <v>136</v>
      </c>
      <c r="B25" s="56" t="s">
        <v>135</v>
      </c>
      <c r="C25" s="52">
        <v>89437014921</v>
      </c>
      <c r="D25" s="52">
        <v>1063653887</v>
      </c>
      <c r="E25" s="52">
        <v>8299158697</v>
      </c>
      <c r="F25" s="52">
        <v>97736173618</v>
      </c>
      <c r="G25" s="52">
        <v>0</v>
      </c>
      <c r="H25" s="52">
        <v>88964267088</v>
      </c>
      <c r="I25" s="53">
        <v>0.91024913084601788</v>
      </c>
      <c r="J25" s="52">
        <v>85935972581</v>
      </c>
      <c r="K25" s="52">
        <v>0</v>
      </c>
      <c r="L25" s="52">
        <v>191265512</v>
      </c>
      <c r="M25" s="52">
        <v>86127238093</v>
      </c>
      <c r="N25" s="52">
        <v>0</v>
      </c>
      <c r="O25" s="52">
        <v>85935972581</v>
      </c>
      <c r="P25" s="53">
        <v>0.99777926801979333</v>
      </c>
      <c r="Q25" s="52">
        <v>76559266441</v>
      </c>
      <c r="R25" s="52">
        <v>0</v>
      </c>
      <c r="S25" s="52">
        <v>0</v>
      </c>
      <c r="T25" s="52">
        <v>76559266441</v>
      </c>
      <c r="U25" s="52">
        <v>0</v>
      </c>
      <c r="V25" s="52">
        <v>76559266441</v>
      </c>
      <c r="W25" s="53">
        <v>1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53">
        <v>0</v>
      </c>
      <c r="AE25" s="52">
        <v>251932253943</v>
      </c>
      <c r="AF25" s="52">
        <v>1063653887</v>
      </c>
      <c r="AG25" s="52">
        <v>8490424209</v>
      </c>
      <c r="AH25" s="52">
        <v>260422678152</v>
      </c>
      <c r="AI25" s="52">
        <v>0</v>
      </c>
      <c r="AJ25" s="52">
        <v>251459506110</v>
      </c>
      <c r="AK25" s="53">
        <v>0.96558221386246368</v>
      </c>
    </row>
    <row r="26" spans="1:37" x14ac:dyDescent="0.2">
      <c r="A26" s="22" t="s">
        <v>134</v>
      </c>
      <c r="B26" s="22" t="s">
        <v>133</v>
      </c>
      <c r="C26" s="46">
        <v>0</v>
      </c>
      <c r="D26" s="46">
        <v>0</v>
      </c>
      <c r="E26" s="46">
        <v>5755252662</v>
      </c>
      <c r="F26" s="46">
        <v>5755252662</v>
      </c>
      <c r="G26" s="46">
        <v>0</v>
      </c>
      <c r="H26" s="46">
        <v>0</v>
      </c>
      <c r="I26" s="47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7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7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7">
        <v>0</v>
      </c>
      <c r="AE26" s="46">
        <v>0</v>
      </c>
      <c r="AF26" s="46">
        <v>0</v>
      </c>
      <c r="AG26" s="46">
        <v>5755252662</v>
      </c>
      <c r="AH26" s="46">
        <v>5755252662</v>
      </c>
      <c r="AI26" s="46">
        <v>0</v>
      </c>
      <c r="AJ26" s="46">
        <v>0</v>
      </c>
      <c r="AK26" s="47">
        <v>0</v>
      </c>
    </row>
    <row r="27" spans="1:37" x14ac:dyDescent="0.2">
      <c r="A27" s="22" t="s">
        <v>131</v>
      </c>
      <c r="B27" s="22" t="s">
        <v>130</v>
      </c>
      <c r="C27" s="46">
        <v>0</v>
      </c>
      <c r="D27" s="46">
        <v>0</v>
      </c>
      <c r="E27" s="46">
        <v>5755252662</v>
      </c>
      <c r="F27" s="46">
        <v>5755252662</v>
      </c>
      <c r="G27" s="46">
        <v>0</v>
      </c>
      <c r="H27" s="46">
        <v>0</v>
      </c>
      <c r="I27" s="47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7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7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7">
        <v>0</v>
      </c>
      <c r="AE27" s="46">
        <v>0</v>
      </c>
      <c r="AF27" s="46">
        <v>0</v>
      </c>
      <c r="AG27" s="46">
        <v>5755252662</v>
      </c>
      <c r="AH27" s="46">
        <v>5755252662</v>
      </c>
      <c r="AI27" s="46">
        <v>0</v>
      </c>
      <c r="AJ27" s="46">
        <v>0</v>
      </c>
      <c r="AK27" s="47">
        <v>0</v>
      </c>
    </row>
    <row r="28" spans="1:37" x14ac:dyDescent="0.2">
      <c r="A28" s="22" t="s">
        <v>129</v>
      </c>
      <c r="B28" s="22" t="s">
        <v>128</v>
      </c>
      <c r="C28" s="46">
        <v>89437014921</v>
      </c>
      <c r="D28" s="46">
        <v>1063653887</v>
      </c>
      <c r="E28" s="46">
        <v>2543906035</v>
      </c>
      <c r="F28" s="46">
        <v>91980920956</v>
      </c>
      <c r="G28" s="46">
        <v>0</v>
      </c>
      <c r="H28" s="46">
        <v>88964267088</v>
      </c>
      <c r="I28" s="47">
        <v>0.96720348267177003</v>
      </c>
      <c r="J28" s="46">
        <v>85935972581</v>
      </c>
      <c r="K28" s="46">
        <v>0</v>
      </c>
      <c r="L28" s="46">
        <v>191265512</v>
      </c>
      <c r="M28" s="46">
        <v>86127238093</v>
      </c>
      <c r="N28" s="46">
        <v>0</v>
      </c>
      <c r="O28" s="46">
        <v>85935972581</v>
      </c>
      <c r="P28" s="47">
        <v>0.99777926801979333</v>
      </c>
      <c r="Q28" s="46">
        <v>76559266441</v>
      </c>
      <c r="R28" s="46">
        <v>0</v>
      </c>
      <c r="S28" s="46">
        <v>0</v>
      </c>
      <c r="T28" s="46">
        <v>76559266441</v>
      </c>
      <c r="U28" s="46">
        <v>0</v>
      </c>
      <c r="V28" s="46">
        <v>76559266441</v>
      </c>
      <c r="W28" s="47">
        <v>1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7">
        <v>0</v>
      </c>
      <c r="AE28" s="46">
        <v>251932253943</v>
      </c>
      <c r="AF28" s="46">
        <v>1063653887</v>
      </c>
      <c r="AG28" s="46">
        <v>2735171547</v>
      </c>
      <c r="AH28" s="46">
        <v>254667425490</v>
      </c>
      <c r="AI28" s="46">
        <v>0</v>
      </c>
      <c r="AJ28" s="46">
        <v>251459506110</v>
      </c>
      <c r="AK28" s="47">
        <v>0.98740349546539874</v>
      </c>
    </row>
    <row r="29" spans="1:37" x14ac:dyDescent="0.2">
      <c r="A29" s="54" t="s">
        <v>127</v>
      </c>
      <c r="B29" s="54" t="s">
        <v>126</v>
      </c>
      <c r="C29" s="52">
        <v>3978396220</v>
      </c>
      <c r="D29" s="52">
        <v>1063653887</v>
      </c>
      <c r="E29" s="52">
        <v>1637450424</v>
      </c>
      <c r="F29" s="52">
        <v>5615846644</v>
      </c>
      <c r="G29" s="52">
        <v>0</v>
      </c>
      <c r="H29" s="52">
        <v>3505648387</v>
      </c>
      <c r="I29" s="53">
        <v>0.62424218630425976</v>
      </c>
      <c r="J29" s="52">
        <v>0</v>
      </c>
      <c r="K29" s="52">
        <v>0</v>
      </c>
      <c r="L29" s="52">
        <v>191265512</v>
      </c>
      <c r="M29" s="52">
        <v>191265512</v>
      </c>
      <c r="N29" s="52">
        <v>0</v>
      </c>
      <c r="O29" s="52">
        <v>0</v>
      </c>
      <c r="P29" s="53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3">
        <v>0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  <c r="AC29" s="52">
        <v>0</v>
      </c>
      <c r="AD29" s="53">
        <v>0</v>
      </c>
      <c r="AE29" s="52">
        <v>3978396220</v>
      </c>
      <c r="AF29" s="52">
        <v>1063653887</v>
      </c>
      <c r="AG29" s="52">
        <v>1828715936</v>
      </c>
      <c r="AH29" s="52">
        <v>5807112156</v>
      </c>
      <c r="AI29" s="52">
        <v>0</v>
      </c>
      <c r="AJ29" s="52">
        <v>3505648387</v>
      </c>
      <c r="AK29" s="53">
        <v>0.60368188056741912</v>
      </c>
    </row>
    <row r="30" spans="1:37" x14ac:dyDescent="0.2">
      <c r="A30" s="55" t="s">
        <v>125</v>
      </c>
      <c r="B30" s="55" t="s">
        <v>336</v>
      </c>
      <c r="C30" s="52">
        <v>75483482027</v>
      </c>
      <c r="D30" s="52">
        <v>0</v>
      </c>
      <c r="E30" s="52">
        <v>0</v>
      </c>
      <c r="F30" s="52">
        <v>75483482027</v>
      </c>
      <c r="G30" s="52">
        <v>0</v>
      </c>
      <c r="H30" s="52">
        <v>75483482027</v>
      </c>
      <c r="I30" s="53">
        <v>1</v>
      </c>
      <c r="J30" s="52">
        <v>77819690485</v>
      </c>
      <c r="K30" s="52">
        <v>0</v>
      </c>
      <c r="L30" s="52">
        <v>0</v>
      </c>
      <c r="M30" s="52">
        <v>77819690485</v>
      </c>
      <c r="N30" s="52">
        <v>0</v>
      </c>
      <c r="O30" s="52">
        <v>77819690485</v>
      </c>
      <c r="P30" s="53">
        <v>1</v>
      </c>
      <c r="Q30" s="52">
        <v>76559266441</v>
      </c>
      <c r="R30" s="52">
        <v>0</v>
      </c>
      <c r="S30" s="52">
        <v>0</v>
      </c>
      <c r="T30" s="52">
        <v>76559266441</v>
      </c>
      <c r="U30" s="52">
        <v>0</v>
      </c>
      <c r="V30" s="52">
        <v>76559266441</v>
      </c>
      <c r="W30" s="53">
        <v>1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3">
        <v>0</v>
      </c>
      <c r="AE30" s="52">
        <v>229862438953</v>
      </c>
      <c r="AF30" s="52">
        <v>0</v>
      </c>
      <c r="AG30" s="52">
        <v>0</v>
      </c>
      <c r="AH30" s="52">
        <v>229862438953</v>
      </c>
      <c r="AI30" s="52">
        <v>0</v>
      </c>
      <c r="AJ30" s="52">
        <v>229862438953</v>
      </c>
      <c r="AK30" s="53">
        <v>1</v>
      </c>
    </row>
    <row r="31" spans="1:37" x14ac:dyDescent="0.2">
      <c r="A31" s="56" t="s">
        <v>124</v>
      </c>
      <c r="B31" s="56" t="s">
        <v>123</v>
      </c>
      <c r="C31" s="52">
        <v>9975136674</v>
      </c>
      <c r="D31" s="52">
        <v>0</v>
      </c>
      <c r="E31" s="52">
        <v>906455611</v>
      </c>
      <c r="F31" s="52">
        <v>10881592285</v>
      </c>
      <c r="G31" s="52">
        <v>0</v>
      </c>
      <c r="H31" s="52">
        <v>9975136674</v>
      </c>
      <c r="I31" s="53">
        <v>0.91669825635265478</v>
      </c>
      <c r="J31" s="52">
        <v>8116282096</v>
      </c>
      <c r="K31" s="52">
        <v>0</v>
      </c>
      <c r="L31" s="52">
        <v>0</v>
      </c>
      <c r="M31" s="52">
        <v>8116282096</v>
      </c>
      <c r="N31" s="52">
        <v>0</v>
      </c>
      <c r="O31" s="52">
        <v>8116282096</v>
      </c>
      <c r="P31" s="53">
        <v>1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3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52">
        <v>0</v>
      </c>
      <c r="AD31" s="53">
        <v>0</v>
      </c>
      <c r="AE31" s="52">
        <v>18091418770</v>
      </c>
      <c r="AF31" s="52">
        <v>0</v>
      </c>
      <c r="AG31" s="52">
        <v>906455611</v>
      </c>
      <c r="AH31" s="52">
        <v>18997874381</v>
      </c>
      <c r="AI31" s="52">
        <v>0</v>
      </c>
      <c r="AJ31" s="52">
        <v>18091418770</v>
      </c>
      <c r="AK31" s="53">
        <v>0.95228647201149219</v>
      </c>
    </row>
    <row r="32" spans="1:37" x14ac:dyDescent="0.2">
      <c r="A32" s="56" t="s">
        <v>34</v>
      </c>
      <c r="B32" s="56" t="s">
        <v>339</v>
      </c>
      <c r="C32" s="52">
        <v>144584660135</v>
      </c>
      <c r="D32" s="52">
        <v>82892188015</v>
      </c>
      <c r="E32" s="52">
        <v>289183336171</v>
      </c>
      <c r="F32" s="52">
        <v>433767996306</v>
      </c>
      <c r="G32" s="52">
        <v>3121011867</v>
      </c>
      <c r="H32" s="52">
        <v>122036794427</v>
      </c>
      <c r="I32" s="53">
        <v>0.28134116732048992</v>
      </c>
      <c r="J32" s="52">
        <v>40534818114</v>
      </c>
      <c r="K32" s="52">
        <v>6547287839</v>
      </c>
      <c r="L32" s="52">
        <v>44111583672</v>
      </c>
      <c r="M32" s="52">
        <v>84646401786</v>
      </c>
      <c r="N32" s="52">
        <v>405190791</v>
      </c>
      <c r="O32" s="52">
        <v>31479610915</v>
      </c>
      <c r="P32" s="53">
        <v>0.37189544092595483</v>
      </c>
      <c r="Q32" s="52">
        <v>0</v>
      </c>
      <c r="R32" s="52">
        <v>0</v>
      </c>
      <c r="S32" s="52">
        <v>18648110368</v>
      </c>
      <c r="T32" s="52">
        <v>18648110368</v>
      </c>
      <c r="U32" s="52">
        <v>0</v>
      </c>
      <c r="V32" s="52">
        <v>0</v>
      </c>
      <c r="W32" s="53">
        <v>0</v>
      </c>
      <c r="X32" s="52">
        <v>0</v>
      </c>
      <c r="Y32" s="52">
        <v>0</v>
      </c>
      <c r="Z32" s="52">
        <v>5428769236</v>
      </c>
      <c r="AA32" s="52">
        <v>5428769236</v>
      </c>
      <c r="AB32" s="52">
        <v>0</v>
      </c>
      <c r="AC32" s="52">
        <v>0</v>
      </c>
      <c r="AD32" s="53">
        <v>0</v>
      </c>
      <c r="AE32" s="52">
        <v>185119478249</v>
      </c>
      <c r="AF32" s="52">
        <v>89439475854</v>
      </c>
      <c r="AG32" s="52">
        <v>357371799447</v>
      </c>
      <c r="AH32" s="52">
        <v>542491277696</v>
      </c>
      <c r="AI32" s="52">
        <v>3526202658</v>
      </c>
      <c r="AJ32" s="52">
        <v>153516405342</v>
      </c>
      <c r="AK32" s="53">
        <v>0.28298409883011461</v>
      </c>
    </row>
    <row r="33" spans="1:37" x14ac:dyDescent="0.2">
      <c r="A33" s="56" t="s">
        <v>33</v>
      </c>
      <c r="B33" s="56" t="s">
        <v>340</v>
      </c>
      <c r="C33" s="52">
        <v>144429960135</v>
      </c>
      <c r="D33" s="52">
        <v>82892188015</v>
      </c>
      <c r="E33" s="52">
        <v>289183336171</v>
      </c>
      <c r="F33" s="52">
        <v>433613296306</v>
      </c>
      <c r="G33" s="52">
        <v>3121011867</v>
      </c>
      <c r="H33" s="52">
        <v>121882094427</v>
      </c>
      <c r="I33" s="53">
        <v>0.28108477176628843</v>
      </c>
      <c r="J33" s="52">
        <v>40534818114</v>
      </c>
      <c r="K33" s="52">
        <v>6547287839</v>
      </c>
      <c r="L33" s="52">
        <v>44111583672</v>
      </c>
      <c r="M33" s="52">
        <v>84646401786</v>
      </c>
      <c r="N33" s="52">
        <v>405190791</v>
      </c>
      <c r="O33" s="52">
        <v>31479610915</v>
      </c>
      <c r="P33" s="53">
        <v>0.37189544092595483</v>
      </c>
      <c r="Q33" s="52">
        <v>0</v>
      </c>
      <c r="R33" s="52">
        <v>0</v>
      </c>
      <c r="S33" s="52">
        <v>18648110368</v>
      </c>
      <c r="T33" s="52">
        <v>18648110368</v>
      </c>
      <c r="U33" s="52">
        <v>0</v>
      </c>
      <c r="V33" s="52">
        <v>0</v>
      </c>
      <c r="W33" s="53">
        <v>0</v>
      </c>
      <c r="X33" s="52">
        <v>0</v>
      </c>
      <c r="Y33" s="52">
        <v>0</v>
      </c>
      <c r="Z33" s="52">
        <v>5428769236</v>
      </c>
      <c r="AA33" s="52">
        <v>5428769236</v>
      </c>
      <c r="AB33" s="52">
        <v>0</v>
      </c>
      <c r="AC33" s="52">
        <v>0</v>
      </c>
      <c r="AD33" s="53">
        <v>0</v>
      </c>
      <c r="AE33" s="52">
        <v>184964778249</v>
      </c>
      <c r="AF33" s="52">
        <v>89439475854</v>
      </c>
      <c r="AG33" s="52">
        <v>357371799447</v>
      </c>
      <c r="AH33" s="52">
        <v>542336577696</v>
      </c>
      <c r="AI33" s="52">
        <v>3526202658</v>
      </c>
      <c r="AJ33" s="52">
        <v>153361705342</v>
      </c>
      <c r="AK33" s="53">
        <v>0.28277957203905391</v>
      </c>
    </row>
    <row r="34" spans="1:37" x14ac:dyDescent="0.2">
      <c r="A34" s="22" t="s">
        <v>32</v>
      </c>
      <c r="B34" s="22" t="s">
        <v>341</v>
      </c>
      <c r="C34" s="46">
        <v>144429960135</v>
      </c>
      <c r="D34" s="46">
        <v>82892188015</v>
      </c>
      <c r="E34" s="46">
        <v>289183336171</v>
      </c>
      <c r="F34" s="46">
        <v>433613296306</v>
      </c>
      <c r="G34" s="46">
        <v>3121011867</v>
      </c>
      <c r="H34" s="46">
        <v>121882094427</v>
      </c>
      <c r="I34" s="47">
        <v>0.28108477176628843</v>
      </c>
      <c r="J34" s="46">
        <v>40534818114</v>
      </c>
      <c r="K34" s="46">
        <v>6547287839</v>
      </c>
      <c r="L34" s="46">
        <v>44111583672</v>
      </c>
      <c r="M34" s="46">
        <v>84646401786</v>
      </c>
      <c r="N34" s="46">
        <v>405190791</v>
      </c>
      <c r="O34" s="46">
        <v>31479610915</v>
      </c>
      <c r="P34" s="47">
        <v>0.37189544092595483</v>
      </c>
      <c r="Q34" s="46">
        <v>0</v>
      </c>
      <c r="R34" s="46">
        <v>0</v>
      </c>
      <c r="S34" s="46">
        <v>18648110368</v>
      </c>
      <c r="T34" s="46">
        <v>18648110368</v>
      </c>
      <c r="U34" s="46">
        <v>0</v>
      </c>
      <c r="V34" s="46">
        <v>0</v>
      </c>
      <c r="W34" s="47">
        <v>0</v>
      </c>
      <c r="X34" s="46">
        <v>0</v>
      </c>
      <c r="Y34" s="46">
        <v>0</v>
      </c>
      <c r="Z34" s="46">
        <v>5428769236</v>
      </c>
      <c r="AA34" s="46">
        <v>5428769236</v>
      </c>
      <c r="AB34" s="46">
        <v>0</v>
      </c>
      <c r="AC34" s="46">
        <v>0</v>
      </c>
      <c r="AD34" s="47">
        <v>0</v>
      </c>
      <c r="AE34" s="46">
        <v>184964778249</v>
      </c>
      <c r="AF34" s="46">
        <v>89439475854</v>
      </c>
      <c r="AG34" s="46">
        <v>357371799447</v>
      </c>
      <c r="AH34" s="46">
        <v>542336577696</v>
      </c>
      <c r="AI34" s="46">
        <v>3526202658</v>
      </c>
      <c r="AJ34" s="46">
        <v>153361705342</v>
      </c>
      <c r="AK34" s="47">
        <v>0.28277957203905391</v>
      </c>
    </row>
    <row r="35" spans="1:37" x14ac:dyDescent="0.2">
      <c r="A35" s="56" t="s">
        <v>31</v>
      </c>
      <c r="B35" s="56" t="s">
        <v>342</v>
      </c>
      <c r="C35" s="52">
        <v>144429960135</v>
      </c>
      <c r="D35" s="52">
        <v>75710585544</v>
      </c>
      <c r="E35" s="52">
        <v>275121423278</v>
      </c>
      <c r="F35" s="52">
        <v>419551383413</v>
      </c>
      <c r="G35" s="52">
        <v>3121011867</v>
      </c>
      <c r="H35" s="52">
        <v>121882094427</v>
      </c>
      <c r="I35" s="53">
        <v>0.29050576221559282</v>
      </c>
      <c r="J35" s="52">
        <v>40534818114</v>
      </c>
      <c r="K35" s="52">
        <v>6547287839</v>
      </c>
      <c r="L35" s="52">
        <v>44111583672</v>
      </c>
      <c r="M35" s="52">
        <v>84646401786</v>
      </c>
      <c r="N35" s="52">
        <v>405190791</v>
      </c>
      <c r="O35" s="52">
        <v>31479610915</v>
      </c>
      <c r="P35" s="53">
        <v>0.37189544092595483</v>
      </c>
      <c r="Q35" s="52">
        <v>0</v>
      </c>
      <c r="R35" s="52">
        <v>0</v>
      </c>
      <c r="S35" s="52">
        <v>18648110368</v>
      </c>
      <c r="T35" s="52">
        <v>18648110368</v>
      </c>
      <c r="U35" s="52">
        <v>0</v>
      </c>
      <c r="V35" s="52">
        <v>0</v>
      </c>
      <c r="W35" s="53">
        <v>0</v>
      </c>
      <c r="X35" s="52">
        <v>0</v>
      </c>
      <c r="Y35" s="52">
        <v>0</v>
      </c>
      <c r="Z35" s="52">
        <v>5428769236</v>
      </c>
      <c r="AA35" s="52">
        <v>5428769236</v>
      </c>
      <c r="AB35" s="52">
        <v>0</v>
      </c>
      <c r="AC35" s="52">
        <v>0</v>
      </c>
      <c r="AD35" s="53">
        <v>0</v>
      </c>
      <c r="AE35" s="52">
        <v>184964778249</v>
      </c>
      <c r="AF35" s="52">
        <v>82257873383</v>
      </c>
      <c r="AG35" s="52">
        <v>343309886554</v>
      </c>
      <c r="AH35" s="52">
        <v>528274664803</v>
      </c>
      <c r="AI35" s="52">
        <v>3526202658</v>
      </c>
      <c r="AJ35" s="52">
        <v>153361705342</v>
      </c>
      <c r="AK35" s="53">
        <v>0.29030675813156859</v>
      </c>
    </row>
    <row r="36" spans="1:37" x14ac:dyDescent="0.2">
      <c r="A36" s="22" t="s">
        <v>30</v>
      </c>
      <c r="B36" s="22" t="s">
        <v>343</v>
      </c>
      <c r="C36" s="46">
        <v>1438937013</v>
      </c>
      <c r="D36" s="46">
        <v>0</v>
      </c>
      <c r="E36" s="46">
        <v>1154159632</v>
      </c>
      <c r="F36" s="46">
        <v>2593096645</v>
      </c>
      <c r="G36" s="46">
        <v>1104069527</v>
      </c>
      <c r="H36" s="46">
        <v>2254487536</v>
      </c>
      <c r="I36" s="47">
        <v>0.86941901696841695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7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7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7">
        <v>0</v>
      </c>
      <c r="AE36" s="46">
        <v>1438937013</v>
      </c>
      <c r="AF36" s="46">
        <v>0</v>
      </c>
      <c r="AG36" s="46">
        <v>1154159632</v>
      </c>
      <c r="AH36" s="46">
        <v>2593096645</v>
      </c>
      <c r="AI36" s="46">
        <v>1104069527</v>
      </c>
      <c r="AJ36" s="46">
        <v>2254487536</v>
      </c>
      <c r="AK36" s="47">
        <v>0.86941901696841695</v>
      </c>
    </row>
    <row r="37" spans="1:37" x14ac:dyDescent="0.2">
      <c r="A37" s="22" t="s">
        <v>28</v>
      </c>
      <c r="B37" s="22" t="s">
        <v>344</v>
      </c>
      <c r="C37" s="46">
        <v>1438937013</v>
      </c>
      <c r="D37" s="46">
        <v>0</v>
      </c>
      <c r="E37" s="46">
        <v>1154159632</v>
      </c>
      <c r="F37" s="46">
        <v>2593096645</v>
      </c>
      <c r="G37" s="46">
        <v>1104069527</v>
      </c>
      <c r="H37" s="46">
        <v>2254487536</v>
      </c>
      <c r="I37" s="47">
        <v>0.86941901696841695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7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7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7">
        <v>0</v>
      </c>
      <c r="AE37" s="46">
        <v>1438937013</v>
      </c>
      <c r="AF37" s="46">
        <v>0</v>
      </c>
      <c r="AG37" s="46">
        <v>1154159632</v>
      </c>
      <c r="AH37" s="46">
        <v>2593096645</v>
      </c>
      <c r="AI37" s="46">
        <v>1104069527</v>
      </c>
      <c r="AJ37" s="46">
        <v>2254487536</v>
      </c>
      <c r="AK37" s="47">
        <v>0.86941901696841695</v>
      </c>
    </row>
    <row r="38" spans="1:37" x14ac:dyDescent="0.2">
      <c r="A38" s="22" t="s">
        <v>27</v>
      </c>
      <c r="B38" s="22" t="s">
        <v>345</v>
      </c>
      <c r="C38" s="46">
        <v>44838185086</v>
      </c>
      <c r="D38" s="46">
        <v>44726902346</v>
      </c>
      <c r="E38" s="46">
        <v>123570377860</v>
      </c>
      <c r="F38" s="46">
        <v>168408562946</v>
      </c>
      <c r="G38" s="46">
        <v>1631383473</v>
      </c>
      <c r="H38" s="46">
        <v>40089142209</v>
      </c>
      <c r="I38" s="47">
        <v>0.23804693483344155</v>
      </c>
      <c r="J38" s="46">
        <v>30264168854</v>
      </c>
      <c r="K38" s="46">
        <v>4393369496</v>
      </c>
      <c r="L38" s="46">
        <v>30237672596</v>
      </c>
      <c r="M38" s="46">
        <v>60501841450</v>
      </c>
      <c r="N38" s="46">
        <v>378002605</v>
      </c>
      <c r="O38" s="46">
        <v>25116054022</v>
      </c>
      <c r="P38" s="47">
        <v>0.41512875344061118</v>
      </c>
      <c r="Q38" s="46">
        <v>0</v>
      </c>
      <c r="R38" s="46">
        <v>0</v>
      </c>
      <c r="S38" s="46">
        <v>18028345799</v>
      </c>
      <c r="T38" s="46">
        <v>18028345799</v>
      </c>
      <c r="U38" s="46">
        <v>0</v>
      </c>
      <c r="V38" s="46">
        <v>0</v>
      </c>
      <c r="W38" s="47">
        <v>0</v>
      </c>
      <c r="X38" s="46">
        <v>0</v>
      </c>
      <c r="Y38" s="46">
        <v>0</v>
      </c>
      <c r="Z38" s="46">
        <v>5428769236</v>
      </c>
      <c r="AA38" s="46">
        <v>5428769236</v>
      </c>
      <c r="AB38" s="46">
        <v>0</v>
      </c>
      <c r="AC38" s="46">
        <v>0</v>
      </c>
      <c r="AD38" s="47">
        <v>0</v>
      </c>
      <c r="AE38" s="46">
        <v>75102353940</v>
      </c>
      <c r="AF38" s="46">
        <v>49120271842</v>
      </c>
      <c r="AG38" s="46">
        <v>177265165491</v>
      </c>
      <c r="AH38" s="46">
        <v>252367519431</v>
      </c>
      <c r="AI38" s="46">
        <v>2009386078</v>
      </c>
      <c r="AJ38" s="46">
        <v>65205196231</v>
      </c>
      <c r="AK38" s="47">
        <v>0.25837396340866203</v>
      </c>
    </row>
    <row r="39" spans="1:37" x14ac:dyDescent="0.2">
      <c r="A39" s="22" t="s">
        <v>26</v>
      </c>
      <c r="B39" s="22" t="s">
        <v>346</v>
      </c>
      <c r="C39" s="46">
        <v>28033747200</v>
      </c>
      <c r="D39" s="46">
        <v>34099235906</v>
      </c>
      <c r="E39" s="46">
        <v>66717158217</v>
      </c>
      <c r="F39" s="46">
        <v>94750905417</v>
      </c>
      <c r="G39" s="46">
        <v>1545317906</v>
      </c>
      <c r="H39" s="46">
        <v>21289888949</v>
      </c>
      <c r="I39" s="47">
        <v>0.22469325074312393</v>
      </c>
      <c r="J39" s="46">
        <v>20744046248</v>
      </c>
      <c r="K39" s="46">
        <v>4108664398</v>
      </c>
      <c r="L39" s="46">
        <v>22363312575</v>
      </c>
      <c r="M39" s="46">
        <v>43107358823</v>
      </c>
      <c r="N39" s="46">
        <v>352969230</v>
      </c>
      <c r="O39" s="46">
        <v>15570898041</v>
      </c>
      <c r="P39" s="47">
        <v>0.36121206369739645</v>
      </c>
      <c r="Q39" s="46">
        <v>0</v>
      </c>
      <c r="R39" s="46">
        <v>0</v>
      </c>
      <c r="S39" s="46">
        <v>12774669399</v>
      </c>
      <c r="T39" s="46">
        <v>12774669399</v>
      </c>
      <c r="U39" s="46">
        <v>0</v>
      </c>
      <c r="V39" s="46">
        <v>0</v>
      </c>
      <c r="W39" s="47">
        <v>0</v>
      </c>
      <c r="X39" s="46">
        <v>0</v>
      </c>
      <c r="Y39" s="46">
        <v>0</v>
      </c>
      <c r="Z39" s="46">
        <v>4122944296</v>
      </c>
      <c r="AA39" s="46">
        <v>4122944296</v>
      </c>
      <c r="AB39" s="46">
        <v>0</v>
      </c>
      <c r="AC39" s="46">
        <v>0</v>
      </c>
      <c r="AD39" s="47">
        <v>0</v>
      </c>
      <c r="AE39" s="46">
        <v>48777793448</v>
      </c>
      <c r="AF39" s="46">
        <v>38207900304</v>
      </c>
      <c r="AG39" s="46">
        <v>105978084487</v>
      </c>
      <c r="AH39" s="46">
        <v>154755877935</v>
      </c>
      <c r="AI39" s="46">
        <v>1898287136</v>
      </c>
      <c r="AJ39" s="46">
        <v>36860786990</v>
      </c>
      <c r="AK39" s="47">
        <v>0.23818666846038722</v>
      </c>
    </row>
    <row r="40" spans="1:37" x14ac:dyDescent="0.2">
      <c r="A40" s="56" t="s">
        <v>25</v>
      </c>
      <c r="B40" s="56" t="s">
        <v>347</v>
      </c>
      <c r="C40" s="52">
        <v>12456826512</v>
      </c>
      <c r="D40" s="52">
        <v>10627666440</v>
      </c>
      <c r="E40" s="52">
        <v>14932840776</v>
      </c>
      <c r="F40" s="52">
        <v>27389667288</v>
      </c>
      <c r="G40" s="52">
        <v>86065567</v>
      </c>
      <c r="H40" s="52">
        <v>12542892079</v>
      </c>
      <c r="I40" s="53">
        <v>0.45794247688781931</v>
      </c>
      <c r="J40" s="52">
        <v>9520122606</v>
      </c>
      <c r="K40" s="52">
        <v>284705098</v>
      </c>
      <c r="L40" s="52">
        <v>7874360021</v>
      </c>
      <c r="M40" s="52">
        <v>17394482627</v>
      </c>
      <c r="N40" s="52">
        <v>25033375</v>
      </c>
      <c r="O40" s="52">
        <v>9545155981</v>
      </c>
      <c r="P40" s="53">
        <v>0.54874618496464234</v>
      </c>
      <c r="Q40" s="52">
        <v>0</v>
      </c>
      <c r="R40" s="52">
        <v>0</v>
      </c>
      <c r="S40" s="52">
        <v>5253676400</v>
      </c>
      <c r="T40" s="52">
        <v>5253676400</v>
      </c>
      <c r="U40" s="52">
        <v>0</v>
      </c>
      <c r="V40" s="52">
        <v>0</v>
      </c>
      <c r="W40" s="53">
        <v>0</v>
      </c>
      <c r="X40" s="52">
        <v>0</v>
      </c>
      <c r="Y40" s="52">
        <v>0</v>
      </c>
      <c r="Z40" s="52">
        <v>1305824940</v>
      </c>
      <c r="AA40" s="52">
        <v>1305824940</v>
      </c>
      <c r="AB40" s="52">
        <v>0</v>
      </c>
      <c r="AC40" s="52">
        <v>0</v>
      </c>
      <c r="AD40" s="53">
        <v>0</v>
      </c>
      <c r="AE40" s="52">
        <v>21976949118</v>
      </c>
      <c r="AF40" s="52">
        <v>10912371538</v>
      </c>
      <c r="AG40" s="52">
        <v>29366702137</v>
      </c>
      <c r="AH40" s="52">
        <v>51343651255</v>
      </c>
      <c r="AI40" s="52">
        <v>111098942</v>
      </c>
      <c r="AJ40" s="52">
        <v>22088048060</v>
      </c>
      <c r="AK40" s="53">
        <v>0.43020018093958595</v>
      </c>
    </row>
    <row r="41" spans="1:37" x14ac:dyDescent="0.2">
      <c r="A41" s="22" t="s">
        <v>24</v>
      </c>
      <c r="B41" s="22" t="s">
        <v>475</v>
      </c>
      <c r="C41" s="46">
        <v>0</v>
      </c>
      <c r="D41" s="46">
        <v>0</v>
      </c>
      <c r="E41" s="46">
        <v>6567950913</v>
      </c>
      <c r="F41" s="46">
        <v>6567950913</v>
      </c>
      <c r="G41" s="46">
        <v>0</v>
      </c>
      <c r="H41" s="46">
        <v>0</v>
      </c>
      <c r="I41" s="47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7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7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7">
        <v>0</v>
      </c>
      <c r="AE41" s="46">
        <v>0</v>
      </c>
      <c r="AF41" s="46">
        <v>0</v>
      </c>
      <c r="AG41" s="46">
        <v>6567950913</v>
      </c>
      <c r="AH41" s="46">
        <v>6567950913</v>
      </c>
      <c r="AI41" s="46">
        <v>0</v>
      </c>
      <c r="AJ41" s="46">
        <v>0</v>
      </c>
      <c r="AK41" s="47">
        <v>0</v>
      </c>
    </row>
    <row r="42" spans="1:37" x14ac:dyDescent="0.2">
      <c r="A42" s="22" t="s">
        <v>23</v>
      </c>
      <c r="B42" s="22" t="s">
        <v>348</v>
      </c>
      <c r="C42" s="46">
        <v>4347611374</v>
      </c>
      <c r="D42" s="46">
        <v>0</v>
      </c>
      <c r="E42" s="46">
        <v>35352427954</v>
      </c>
      <c r="F42" s="46">
        <v>39700039328</v>
      </c>
      <c r="G42" s="46">
        <v>0</v>
      </c>
      <c r="H42" s="46">
        <v>6256361181</v>
      </c>
      <c r="I42" s="47">
        <v>0.15759080562389916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7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7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7">
        <v>0</v>
      </c>
      <c r="AE42" s="46">
        <v>4347611374</v>
      </c>
      <c r="AF42" s="46">
        <v>0</v>
      </c>
      <c r="AG42" s="46">
        <v>35352427954</v>
      </c>
      <c r="AH42" s="46">
        <v>39700039328</v>
      </c>
      <c r="AI42" s="46">
        <v>0</v>
      </c>
      <c r="AJ42" s="46">
        <v>6256361181</v>
      </c>
      <c r="AK42" s="47">
        <v>0.15759080562389916</v>
      </c>
    </row>
    <row r="43" spans="1:37" x14ac:dyDescent="0.2">
      <c r="A43" s="22" t="s">
        <v>22</v>
      </c>
      <c r="B43" s="22" t="s">
        <v>349</v>
      </c>
      <c r="C43" s="46">
        <v>98152838036</v>
      </c>
      <c r="D43" s="46">
        <v>30983683198</v>
      </c>
      <c r="E43" s="46">
        <v>150396885786</v>
      </c>
      <c r="F43" s="46">
        <v>248549723822</v>
      </c>
      <c r="G43" s="46">
        <v>385558867</v>
      </c>
      <c r="H43" s="46">
        <v>79538464682</v>
      </c>
      <c r="I43" s="47">
        <v>0.32001027182376524</v>
      </c>
      <c r="J43" s="46">
        <v>10270649260</v>
      </c>
      <c r="K43" s="46">
        <v>2153918343</v>
      </c>
      <c r="L43" s="46">
        <v>13873911076</v>
      </c>
      <c r="M43" s="46">
        <v>24144560336</v>
      </c>
      <c r="N43" s="46">
        <v>27188186</v>
      </c>
      <c r="O43" s="46">
        <v>6363556893</v>
      </c>
      <c r="P43" s="47">
        <v>0.26356068631789559</v>
      </c>
      <c r="Q43" s="46">
        <v>0</v>
      </c>
      <c r="R43" s="46">
        <v>0</v>
      </c>
      <c r="S43" s="46">
        <v>619764569</v>
      </c>
      <c r="T43" s="46">
        <v>619764569</v>
      </c>
      <c r="U43" s="46">
        <v>0</v>
      </c>
      <c r="V43" s="46">
        <v>0</v>
      </c>
      <c r="W43" s="47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7">
        <v>0</v>
      </c>
      <c r="AE43" s="46">
        <v>108423487296</v>
      </c>
      <c r="AF43" s="46">
        <v>33137601541</v>
      </c>
      <c r="AG43" s="46">
        <v>164890561431</v>
      </c>
      <c r="AH43" s="46">
        <v>273314048727</v>
      </c>
      <c r="AI43" s="46">
        <v>412747053</v>
      </c>
      <c r="AJ43" s="46">
        <v>85902021575</v>
      </c>
      <c r="AK43" s="47">
        <v>0.31429786348378791</v>
      </c>
    </row>
    <row r="44" spans="1:37" x14ac:dyDescent="0.2">
      <c r="A44" s="22" t="s">
        <v>21</v>
      </c>
      <c r="B44" s="22" t="s">
        <v>350</v>
      </c>
      <c r="C44" s="46">
        <v>10945903586</v>
      </c>
      <c r="D44" s="46">
        <v>0</v>
      </c>
      <c r="E44" s="46">
        <v>9919701936</v>
      </c>
      <c r="F44" s="46">
        <v>20865605522</v>
      </c>
      <c r="G44" s="46">
        <v>0</v>
      </c>
      <c r="H44" s="46">
        <v>5315430574</v>
      </c>
      <c r="I44" s="47">
        <v>0.25474604934879974</v>
      </c>
      <c r="J44" s="46">
        <v>3753648676</v>
      </c>
      <c r="K44" s="46">
        <v>0</v>
      </c>
      <c r="L44" s="46">
        <v>0</v>
      </c>
      <c r="M44" s="46">
        <v>3753648676</v>
      </c>
      <c r="N44" s="46">
        <v>0</v>
      </c>
      <c r="O44" s="46">
        <v>0</v>
      </c>
      <c r="P44" s="47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7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7">
        <v>0</v>
      </c>
      <c r="AE44" s="46">
        <v>14699552262</v>
      </c>
      <c r="AF44" s="46">
        <v>0</v>
      </c>
      <c r="AG44" s="46">
        <v>9919701936</v>
      </c>
      <c r="AH44" s="46">
        <v>24619254198</v>
      </c>
      <c r="AI44" s="46">
        <v>0</v>
      </c>
      <c r="AJ44" s="46">
        <v>5315430574</v>
      </c>
      <c r="AK44" s="47">
        <v>0.21590542634844767</v>
      </c>
    </row>
    <row r="45" spans="1:37" x14ac:dyDescent="0.2">
      <c r="A45" s="22" t="s">
        <v>20</v>
      </c>
      <c r="B45" s="22" t="s">
        <v>351</v>
      </c>
      <c r="C45" s="46">
        <v>7556152072</v>
      </c>
      <c r="D45" s="46">
        <v>0</v>
      </c>
      <c r="E45" s="46">
        <v>7050493569</v>
      </c>
      <c r="F45" s="46">
        <v>14606645641</v>
      </c>
      <c r="G45" s="46">
        <v>0</v>
      </c>
      <c r="H45" s="46">
        <v>7556152072</v>
      </c>
      <c r="I45" s="47">
        <v>0.51730919320657187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7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7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7">
        <v>0</v>
      </c>
      <c r="AE45" s="46">
        <v>7556152072</v>
      </c>
      <c r="AF45" s="46">
        <v>0</v>
      </c>
      <c r="AG45" s="46">
        <v>7050493569</v>
      </c>
      <c r="AH45" s="46">
        <v>14606645641</v>
      </c>
      <c r="AI45" s="46">
        <v>0</v>
      </c>
      <c r="AJ45" s="46">
        <v>7556152072</v>
      </c>
      <c r="AK45" s="47">
        <v>0.51730919320657187</v>
      </c>
    </row>
    <row r="46" spans="1:37" x14ac:dyDescent="0.2">
      <c r="A46" s="22" t="s">
        <v>19</v>
      </c>
      <c r="B46" s="22" t="s">
        <v>483</v>
      </c>
      <c r="C46" s="46">
        <v>0</v>
      </c>
      <c r="D46" s="46">
        <v>0</v>
      </c>
      <c r="E46" s="46">
        <v>4074731336</v>
      </c>
      <c r="F46" s="46">
        <v>4074731336</v>
      </c>
      <c r="G46" s="46">
        <v>0</v>
      </c>
      <c r="H46" s="46">
        <v>0</v>
      </c>
      <c r="I46" s="47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7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7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7">
        <v>0</v>
      </c>
      <c r="AE46" s="46">
        <v>0</v>
      </c>
      <c r="AF46" s="46">
        <v>0</v>
      </c>
      <c r="AG46" s="46">
        <v>4074731336</v>
      </c>
      <c r="AH46" s="46">
        <v>4074731336</v>
      </c>
      <c r="AI46" s="46">
        <v>0</v>
      </c>
      <c r="AJ46" s="46">
        <v>0</v>
      </c>
      <c r="AK46" s="47">
        <v>0</v>
      </c>
    </row>
    <row r="47" spans="1:37" x14ac:dyDescent="0.2">
      <c r="A47" s="22" t="s">
        <v>18</v>
      </c>
      <c r="B47" s="22" t="s">
        <v>499</v>
      </c>
      <c r="C47" s="46">
        <v>0</v>
      </c>
      <c r="D47" s="46">
        <v>5898845460</v>
      </c>
      <c r="E47" s="46">
        <v>5898845460</v>
      </c>
      <c r="F47" s="46">
        <v>5898845460</v>
      </c>
      <c r="G47" s="46">
        <v>0</v>
      </c>
      <c r="H47" s="46">
        <v>0</v>
      </c>
      <c r="I47" s="47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7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7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7">
        <v>0</v>
      </c>
      <c r="AE47" s="46">
        <v>0</v>
      </c>
      <c r="AF47" s="46">
        <v>5898845460</v>
      </c>
      <c r="AG47" s="46">
        <v>5898845460</v>
      </c>
      <c r="AH47" s="46">
        <v>5898845460</v>
      </c>
      <c r="AI47" s="46">
        <v>0</v>
      </c>
      <c r="AJ47" s="46">
        <v>0</v>
      </c>
      <c r="AK47" s="47">
        <v>0</v>
      </c>
    </row>
    <row r="48" spans="1:37" x14ac:dyDescent="0.2">
      <c r="A48" s="22" t="s">
        <v>17</v>
      </c>
      <c r="B48" s="22" t="s">
        <v>352</v>
      </c>
      <c r="C48" s="46">
        <v>65505340193</v>
      </c>
      <c r="D48" s="46">
        <v>21591822479</v>
      </c>
      <c r="E48" s="46">
        <v>103198573847</v>
      </c>
      <c r="F48" s="46">
        <v>168703914040</v>
      </c>
      <c r="G48" s="46">
        <v>385558867</v>
      </c>
      <c r="H48" s="46">
        <v>58282936281</v>
      </c>
      <c r="I48" s="47">
        <v>0.34547471297661186</v>
      </c>
      <c r="J48" s="46">
        <v>6461022766</v>
      </c>
      <c r="K48" s="46">
        <v>2153918343</v>
      </c>
      <c r="L48" s="46">
        <v>12541681785</v>
      </c>
      <c r="M48" s="46">
        <v>19002704551</v>
      </c>
      <c r="N48" s="46">
        <v>27188186</v>
      </c>
      <c r="O48" s="46">
        <v>6363556893</v>
      </c>
      <c r="P48" s="47">
        <v>0.33487637909231838</v>
      </c>
      <c r="Q48" s="46">
        <v>0</v>
      </c>
      <c r="R48" s="46">
        <v>0</v>
      </c>
      <c r="S48" s="46">
        <v>619764569</v>
      </c>
      <c r="T48" s="46">
        <v>619764569</v>
      </c>
      <c r="U48" s="46">
        <v>0</v>
      </c>
      <c r="V48" s="46">
        <v>0</v>
      </c>
      <c r="W48" s="47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7">
        <v>0</v>
      </c>
      <c r="AE48" s="46">
        <v>71966362959</v>
      </c>
      <c r="AF48" s="46">
        <v>23745740822</v>
      </c>
      <c r="AG48" s="46">
        <v>116360020201</v>
      </c>
      <c r="AH48" s="46">
        <v>188326383160</v>
      </c>
      <c r="AI48" s="46">
        <v>412747053</v>
      </c>
      <c r="AJ48" s="46">
        <v>64646493174</v>
      </c>
      <c r="AK48" s="47">
        <v>0.34326838379876418</v>
      </c>
    </row>
    <row r="49" spans="1:37" x14ac:dyDescent="0.2">
      <c r="A49" s="56" t="s">
        <v>16</v>
      </c>
      <c r="B49" s="56" t="s">
        <v>353</v>
      </c>
      <c r="C49" s="52">
        <v>845913043</v>
      </c>
      <c r="D49" s="52">
        <v>0</v>
      </c>
      <c r="E49" s="52">
        <v>0</v>
      </c>
      <c r="F49" s="52">
        <v>845913043</v>
      </c>
      <c r="G49" s="52">
        <v>0</v>
      </c>
      <c r="H49" s="52">
        <v>845913043</v>
      </c>
      <c r="I49" s="53">
        <v>1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3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3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53">
        <v>0</v>
      </c>
      <c r="AE49" s="52">
        <v>845913043</v>
      </c>
      <c r="AF49" s="52">
        <v>0</v>
      </c>
      <c r="AG49" s="52">
        <v>0</v>
      </c>
      <c r="AH49" s="52">
        <v>845913043</v>
      </c>
      <c r="AI49" s="52">
        <v>0</v>
      </c>
      <c r="AJ49" s="52">
        <v>845913043</v>
      </c>
      <c r="AK49" s="53">
        <v>1</v>
      </c>
    </row>
    <row r="50" spans="1:37" x14ac:dyDescent="0.2">
      <c r="A50" s="56" t="s">
        <v>15</v>
      </c>
      <c r="B50" s="56" t="s">
        <v>496</v>
      </c>
      <c r="C50" s="52">
        <v>0</v>
      </c>
      <c r="D50" s="52">
        <v>0</v>
      </c>
      <c r="E50" s="52">
        <v>9718707000</v>
      </c>
      <c r="F50" s="52">
        <v>9718707000</v>
      </c>
      <c r="G50" s="52">
        <v>0</v>
      </c>
      <c r="H50" s="52">
        <v>0</v>
      </c>
      <c r="I50" s="53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3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3">
        <v>0</v>
      </c>
      <c r="X50" s="52">
        <v>0</v>
      </c>
      <c r="Y50" s="52">
        <v>0</v>
      </c>
      <c r="Z50" s="52">
        <v>0</v>
      </c>
      <c r="AA50" s="52">
        <v>0</v>
      </c>
      <c r="AB50" s="52">
        <v>0</v>
      </c>
      <c r="AC50" s="52">
        <v>0</v>
      </c>
      <c r="AD50" s="53">
        <v>0</v>
      </c>
      <c r="AE50" s="52">
        <v>0</v>
      </c>
      <c r="AF50" s="52">
        <v>0</v>
      </c>
      <c r="AG50" s="52">
        <v>9718707000</v>
      </c>
      <c r="AH50" s="52">
        <v>9718707000</v>
      </c>
      <c r="AI50" s="52">
        <v>0</v>
      </c>
      <c r="AJ50" s="52">
        <v>0</v>
      </c>
      <c r="AK50" s="53">
        <v>0</v>
      </c>
    </row>
    <row r="51" spans="1:37" x14ac:dyDescent="0.2">
      <c r="A51" s="22" t="s">
        <v>14</v>
      </c>
      <c r="B51" s="22" t="s">
        <v>354</v>
      </c>
      <c r="C51" s="46">
        <v>5761496430</v>
      </c>
      <c r="D51" s="46">
        <v>3493015259</v>
      </c>
      <c r="E51" s="46">
        <v>8225656423</v>
      </c>
      <c r="F51" s="46">
        <v>13987152853</v>
      </c>
      <c r="G51" s="46">
        <v>0</v>
      </c>
      <c r="H51" s="46">
        <v>0</v>
      </c>
      <c r="I51" s="47">
        <v>0</v>
      </c>
      <c r="J51" s="46">
        <v>55977818</v>
      </c>
      <c r="K51" s="46">
        <v>0</v>
      </c>
      <c r="L51" s="46">
        <v>0</v>
      </c>
      <c r="M51" s="46">
        <v>55977818</v>
      </c>
      <c r="N51" s="46">
        <v>0</v>
      </c>
      <c r="O51" s="46">
        <v>0</v>
      </c>
      <c r="P51" s="47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7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7">
        <v>0</v>
      </c>
      <c r="AE51" s="46">
        <v>5817474248</v>
      </c>
      <c r="AF51" s="46">
        <v>3493015259</v>
      </c>
      <c r="AG51" s="46">
        <v>8225656423</v>
      </c>
      <c r="AH51" s="46">
        <v>14043130671</v>
      </c>
      <c r="AI51" s="46">
        <v>0</v>
      </c>
      <c r="AJ51" s="46">
        <v>0</v>
      </c>
      <c r="AK51" s="47">
        <v>0</v>
      </c>
    </row>
    <row r="52" spans="1:37" x14ac:dyDescent="0.2">
      <c r="A52" s="55" t="s">
        <v>13</v>
      </c>
      <c r="B52" s="55" t="s">
        <v>355</v>
      </c>
      <c r="C52" s="52">
        <v>7538032712</v>
      </c>
      <c r="D52" s="52">
        <v>0</v>
      </c>
      <c r="E52" s="52">
        <v>2310176215</v>
      </c>
      <c r="F52" s="52">
        <v>9848208927</v>
      </c>
      <c r="G52" s="52">
        <v>0</v>
      </c>
      <c r="H52" s="52">
        <v>7538032712</v>
      </c>
      <c r="I52" s="53">
        <v>0.76542168914934516</v>
      </c>
      <c r="J52" s="52">
        <v>0</v>
      </c>
      <c r="K52" s="52">
        <v>0</v>
      </c>
      <c r="L52" s="52">
        <v>1332229291</v>
      </c>
      <c r="M52" s="52">
        <v>1332229291</v>
      </c>
      <c r="N52" s="52">
        <v>0</v>
      </c>
      <c r="O52" s="52">
        <v>0</v>
      </c>
      <c r="P52" s="53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53">
        <v>0</v>
      </c>
      <c r="X52" s="52">
        <v>0</v>
      </c>
      <c r="Y52" s="52">
        <v>0</v>
      </c>
      <c r="Z52" s="52">
        <v>0</v>
      </c>
      <c r="AA52" s="52">
        <v>0</v>
      </c>
      <c r="AB52" s="52">
        <v>0</v>
      </c>
      <c r="AC52" s="52">
        <v>0</v>
      </c>
      <c r="AD52" s="53">
        <v>0</v>
      </c>
      <c r="AE52" s="52">
        <v>7538032712</v>
      </c>
      <c r="AF52" s="52">
        <v>0</v>
      </c>
      <c r="AG52" s="52">
        <v>3642405506</v>
      </c>
      <c r="AH52" s="52">
        <v>11180438218</v>
      </c>
      <c r="AI52" s="52">
        <v>0</v>
      </c>
      <c r="AJ52" s="52">
        <v>7538032712</v>
      </c>
      <c r="AK52" s="53">
        <v>0.674216212729847</v>
      </c>
    </row>
    <row r="53" spans="1:37" x14ac:dyDescent="0.2">
      <c r="A53" s="55" t="s">
        <v>12</v>
      </c>
      <c r="B53" s="55" t="s">
        <v>467</v>
      </c>
      <c r="C53" s="52">
        <v>0</v>
      </c>
      <c r="D53" s="52">
        <v>7181602471</v>
      </c>
      <c r="E53" s="52">
        <v>14061912893</v>
      </c>
      <c r="F53" s="52">
        <v>14061912893</v>
      </c>
      <c r="G53" s="52">
        <v>0</v>
      </c>
      <c r="H53" s="52">
        <v>0</v>
      </c>
      <c r="I53" s="53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3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3">
        <v>0</v>
      </c>
      <c r="X53" s="52">
        <v>0</v>
      </c>
      <c r="Y53" s="52">
        <v>0</v>
      </c>
      <c r="Z53" s="52">
        <v>0</v>
      </c>
      <c r="AA53" s="52">
        <v>0</v>
      </c>
      <c r="AB53" s="52">
        <v>0</v>
      </c>
      <c r="AC53" s="52">
        <v>0</v>
      </c>
      <c r="AD53" s="53">
        <v>0</v>
      </c>
      <c r="AE53" s="52">
        <v>0</v>
      </c>
      <c r="AF53" s="52">
        <v>7181602471</v>
      </c>
      <c r="AG53" s="52">
        <v>14061912893</v>
      </c>
      <c r="AH53" s="52">
        <v>14061912893</v>
      </c>
      <c r="AI53" s="52">
        <v>0</v>
      </c>
      <c r="AJ53" s="52">
        <v>0</v>
      </c>
      <c r="AK53" s="53">
        <v>0</v>
      </c>
    </row>
    <row r="54" spans="1:37" x14ac:dyDescent="0.2">
      <c r="A54" s="55" t="s">
        <v>11</v>
      </c>
      <c r="B54" s="55" t="s">
        <v>356</v>
      </c>
      <c r="C54" s="52">
        <v>0</v>
      </c>
      <c r="D54" s="52">
        <v>7181602471</v>
      </c>
      <c r="E54" s="52">
        <v>14061912893</v>
      </c>
      <c r="F54" s="52">
        <v>14061912893</v>
      </c>
      <c r="G54" s="52">
        <v>0</v>
      </c>
      <c r="H54" s="52">
        <v>0</v>
      </c>
      <c r="I54" s="53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3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53">
        <v>0</v>
      </c>
      <c r="X54" s="52">
        <v>0</v>
      </c>
      <c r="Y54" s="52">
        <v>0</v>
      </c>
      <c r="Z54" s="52">
        <v>0</v>
      </c>
      <c r="AA54" s="52">
        <v>0</v>
      </c>
      <c r="AB54" s="52">
        <v>0</v>
      </c>
      <c r="AC54" s="52">
        <v>0</v>
      </c>
      <c r="AD54" s="53">
        <v>0</v>
      </c>
      <c r="AE54" s="52">
        <v>0</v>
      </c>
      <c r="AF54" s="52">
        <v>7181602471</v>
      </c>
      <c r="AG54" s="52">
        <v>14061912893</v>
      </c>
      <c r="AH54" s="52">
        <v>14061912893</v>
      </c>
      <c r="AI54" s="52">
        <v>0</v>
      </c>
      <c r="AJ54" s="52">
        <v>0</v>
      </c>
      <c r="AK54" s="53">
        <v>0</v>
      </c>
    </row>
    <row r="55" spans="1:37" x14ac:dyDescent="0.2">
      <c r="A55" s="22" t="s">
        <v>10</v>
      </c>
      <c r="B55" s="22" t="s">
        <v>484</v>
      </c>
      <c r="C55" s="46">
        <v>0</v>
      </c>
      <c r="D55" s="46">
        <v>7181602471</v>
      </c>
      <c r="E55" s="46">
        <v>14061912893</v>
      </c>
      <c r="F55" s="46">
        <v>14061912893</v>
      </c>
      <c r="G55" s="46">
        <v>0</v>
      </c>
      <c r="H55" s="46">
        <v>0</v>
      </c>
      <c r="I55" s="47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7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  <c r="W55" s="47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6">
        <v>0</v>
      </c>
      <c r="AD55" s="47">
        <v>0</v>
      </c>
      <c r="AE55" s="46">
        <v>0</v>
      </c>
      <c r="AF55" s="46">
        <v>7181602471</v>
      </c>
      <c r="AG55" s="46">
        <v>14061912893</v>
      </c>
      <c r="AH55" s="46">
        <v>14061912893</v>
      </c>
      <c r="AI55" s="46">
        <v>0</v>
      </c>
      <c r="AJ55" s="46">
        <v>0</v>
      </c>
      <c r="AK55" s="47">
        <v>0</v>
      </c>
    </row>
    <row r="56" spans="1:37" x14ac:dyDescent="0.2">
      <c r="A56" s="55" t="s">
        <v>9</v>
      </c>
      <c r="B56" s="55" t="s">
        <v>8</v>
      </c>
      <c r="C56" s="52">
        <v>154700000</v>
      </c>
      <c r="D56" s="52">
        <v>0</v>
      </c>
      <c r="E56" s="52">
        <v>0</v>
      </c>
      <c r="F56" s="52">
        <v>154700000</v>
      </c>
      <c r="G56" s="52">
        <v>0</v>
      </c>
      <c r="H56" s="52">
        <v>154700000</v>
      </c>
      <c r="I56" s="53">
        <v>1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3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  <c r="W56" s="53">
        <v>0</v>
      </c>
      <c r="X56" s="52">
        <v>0</v>
      </c>
      <c r="Y56" s="52">
        <v>0</v>
      </c>
      <c r="Z56" s="52">
        <v>0</v>
      </c>
      <c r="AA56" s="52">
        <v>0</v>
      </c>
      <c r="AB56" s="52">
        <v>0</v>
      </c>
      <c r="AC56" s="52">
        <v>0</v>
      </c>
      <c r="AD56" s="53">
        <v>0</v>
      </c>
      <c r="AE56" s="52">
        <v>154700000</v>
      </c>
      <c r="AF56" s="52">
        <v>0</v>
      </c>
      <c r="AG56" s="52">
        <v>0</v>
      </c>
      <c r="AH56" s="52">
        <v>154700000</v>
      </c>
      <c r="AI56" s="52">
        <v>0</v>
      </c>
      <c r="AJ56" s="52">
        <v>154700000</v>
      </c>
      <c r="AK56" s="53">
        <v>1</v>
      </c>
    </row>
    <row r="57" spans="1:37" x14ac:dyDescent="0.2">
      <c r="A57" s="22" t="s">
        <v>7</v>
      </c>
      <c r="B57" s="22" t="s">
        <v>6</v>
      </c>
      <c r="C57" s="46">
        <v>154700000</v>
      </c>
      <c r="D57" s="46">
        <v>0</v>
      </c>
      <c r="E57" s="46">
        <v>0</v>
      </c>
      <c r="F57" s="46">
        <v>154700000</v>
      </c>
      <c r="G57" s="46">
        <v>0</v>
      </c>
      <c r="H57" s="46">
        <v>154700000</v>
      </c>
      <c r="I57" s="47">
        <v>1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7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7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46">
        <v>0</v>
      </c>
      <c r="AD57" s="47">
        <v>0</v>
      </c>
      <c r="AE57" s="46">
        <v>154700000</v>
      </c>
      <c r="AF57" s="46">
        <v>0</v>
      </c>
      <c r="AG57" s="46">
        <v>0</v>
      </c>
      <c r="AH57" s="46">
        <v>154700000</v>
      </c>
      <c r="AI57" s="46">
        <v>0</v>
      </c>
      <c r="AJ57" s="46">
        <v>154700000</v>
      </c>
      <c r="AK57" s="47">
        <v>1</v>
      </c>
    </row>
  </sheetData>
  <autoFilter ref="A9:AA41" xr:uid="{00000000-0009-0000-0000-000002000000}"/>
  <mergeCells count="5">
    <mergeCell ref="J8:P8"/>
    <mergeCell ref="C8:I8"/>
    <mergeCell ref="Q8:W8"/>
    <mergeCell ref="X8:AD8"/>
    <mergeCell ref="AE8:AK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82" orientation="landscape" r:id="rId1"/>
  <headerFooter>
    <oddFooter>&amp;R&amp;9&amp;P de &amp;N</oddFooter>
  </headerFooter>
  <colBreaks count="4" manualBreakCount="4">
    <brk id="9" max="41" man="1"/>
    <brk id="16" max="1048575" man="1"/>
    <brk id="23" max="1048575" man="1"/>
    <brk id="3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0"/>
  <sheetViews>
    <sheetView showGridLines="0" zoomScaleNormal="100" zoomScaleSheetLayoutView="100" workbookViewId="0">
      <pane xSplit="2" ySplit="9" topLeftCell="G201" activePane="bottomRight" state="frozen"/>
      <selection pane="topRight" activeCell="C1" sqref="C1"/>
      <selection pane="bottomLeft" activeCell="A10" sqref="A10"/>
      <selection pane="bottomRight" activeCell="A8" sqref="A8"/>
    </sheetView>
  </sheetViews>
  <sheetFormatPr baseColWidth="10" defaultColWidth="0" defaultRowHeight="0" customHeight="1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42578125" style="1" customWidth="1"/>
    <col min="8" max="10" width="14.7109375" style="1" customWidth="1"/>
    <col min="11" max="11" width="7.7109375" style="1" customWidth="1"/>
    <col min="12" max="14" width="14.7109375" style="1" customWidth="1"/>
    <col min="15" max="16" width="7.7109375" style="1" customWidth="1"/>
    <col min="17" max="17" width="1.7109375" style="1" customWidth="1"/>
    <col min="18" max="16384" width="15.7109375" style="1" hidden="1"/>
  </cols>
  <sheetData>
    <row r="1" spans="1:16" ht="11.25" x14ac:dyDescent="0.2"/>
    <row r="2" spans="1:16" ht="11.25" x14ac:dyDescent="0.2"/>
    <row r="3" spans="1:16" ht="11.25" x14ac:dyDescent="0.2"/>
    <row r="4" spans="1:16" ht="11.25" x14ac:dyDescent="0.2"/>
    <row r="5" spans="1:16" ht="11.25" x14ac:dyDescent="0.2">
      <c r="A5" s="21" t="s">
        <v>325</v>
      </c>
    </row>
    <row r="6" spans="1:16" ht="11.25" x14ac:dyDescent="0.2">
      <c r="A6" s="21" t="s">
        <v>324</v>
      </c>
    </row>
    <row r="7" spans="1:16" ht="11.25" x14ac:dyDescent="0.2">
      <c r="A7" s="42" t="s">
        <v>500</v>
      </c>
      <c r="C7" s="20"/>
    </row>
    <row r="8" spans="1:16" ht="11.25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28" t="s">
        <v>315</v>
      </c>
      <c r="L8" s="28" t="s">
        <v>314</v>
      </c>
      <c r="M8" s="28" t="s">
        <v>313</v>
      </c>
      <c r="N8" s="28" t="s">
        <v>447</v>
      </c>
      <c r="O8" s="28" t="s">
        <v>448</v>
      </c>
      <c r="P8" s="28" t="s">
        <v>449</v>
      </c>
    </row>
    <row r="9" spans="1:16" ht="33.75" x14ac:dyDescent="0.2">
      <c r="A9" s="43" t="s">
        <v>311</v>
      </c>
      <c r="B9" s="43" t="s">
        <v>310</v>
      </c>
      <c r="C9" s="43" t="s">
        <v>309</v>
      </c>
      <c r="D9" s="43" t="s">
        <v>308</v>
      </c>
      <c r="E9" s="43" t="s">
        <v>307</v>
      </c>
      <c r="F9" s="43" t="s">
        <v>306</v>
      </c>
      <c r="G9" s="43" t="s">
        <v>305</v>
      </c>
      <c r="H9" s="43" t="s">
        <v>304</v>
      </c>
      <c r="I9" s="43" t="s">
        <v>303</v>
      </c>
      <c r="J9" s="43" t="s">
        <v>302</v>
      </c>
      <c r="K9" s="43" t="s">
        <v>301</v>
      </c>
      <c r="L9" s="43" t="s">
        <v>445</v>
      </c>
      <c r="M9" s="43" t="s">
        <v>300</v>
      </c>
      <c r="N9" s="43" t="s">
        <v>299</v>
      </c>
      <c r="O9" s="43" t="s">
        <v>298</v>
      </c>
      <c r="P9" s="43" t="s">
        <v>446</v>
      </c>
    </row>
    <row r="10" spans="1:16" ht="11.25" x14ac:dyDescent="0.2">
      <c r="A10" s="16" t="s">
        <v>297</v>
      </c>
      <c r="B10" s="15"/>
      <c r="C10" s="14">
        <f>+C11+C206</f>
        <v>5313763974000</v>
      </c>
      <c r="D10" s="14">
        <f t="shared" ref="D10:J10" si="0">+D11+D206</f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84305111480</v>
      </c>
      <c r="J10" s="14">
        <f t="shared" si="0"/>
        <v>3539042721771</v>
      </c>
      <c r="K10" s="13">
        <f>IF(J10=0,0,J10/H10)</f>
        <v>0.62199482473539403</v>
      </c>
      <c r="L10" s="14">
        <f>+L11+L206</f>
        <v>2805773509744</v>
      </c>
      <c r="M10" s="14">
        <f>+M11+M206</f>
        <v>168937281076</v>
      </c>
      <c r="N10" s="14">
        <f>+N11+N206</f>
        <v>1772492139683</v>
      </c>
      <c r="O10" s="13">
        <f>IF(N10=0,0,N10/H10)</f>
        <v>0.31151953351252287</v>
      </c>
      <c r="P10" s="13">
        <f>IF(N10=0,0,N10/L10)</f>
        <v>0.63173029951541704</v>
      </c>
    </row>
    <row r="11" spans="1:16" ht="11.25" x14ac:dyDescent="0.2">
      <c r="A11" s="15" t="s">
        <v>296</v>
      </c>
      <c r="B11" s="15" t="s">
        <v>331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84305111480</v>
      </c>
      <c r="J11" s="14">
        <v>3539042721771</v>
      </c>
      <c r="K11" s="13">
        <f t="shared" ref="K11:K74" si="1">IF(J11=0,0,J11/H11)</f>
        <v>0.72694450024214818</v>
      </c>
      <c r="L11" s="14">
        <v>2805773509744</v>
      </c>
      <c r="M11" s="14">
        <v>168937281076</v>
      </c>
      <c r="N11" s="14">
        <v>1772492139683</v>
      </c>
      <c r="O11" s="13">
        <f t="shared" ref="O11:O74" si="2">IF(N11=0,0,N11/H11)</f>
        <v>0.36408246917692033</v>
      </c>
      <c r="P11" s="13">
        <f t="shared" ref="P11:P74" si="3">IF(N11=0,0,N11/L11)</f>
        <v>0.63173029951541704</v>
      </c>
    </row>
    <row r="12" spans="1:16" ht="11.25" x14ac:dyDescent="0.2">
      <c r="A12" s="15" t="s">
        <v>295</v>
      </c>
      <c r="B12" s="15" t="s">
        <v>332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95033337891</v>
      </c>
      <c r="J12" s="14">
        <v>1525143358145</v>
      </c>
      <c r="K12" s="13">
        <f t="shared" si="1"/>
        <v>0.80562357975998444</v>
      </c>
      <c r="L12" s="14">
        <v>1753471262008</v>
      </c>
      <c r="M12" s="14">
        <v>129433817070</v>
      </c>
      <c r="N12" s="14">
        <v>1241440539088</v>
      </c>
      <c r="O12" s="13">
        <f t="shared" si="2"/>
        <v>0.65576377841338229</v>
      </c>
      <c r="P12" s="13">
        <f t="shared" si="3"/>
        <v>0.70799023969537744</v>
      </c>
    </row>
    <row r="13" spans="1:16" ht="11.25" x14ac:dyDescent="0.2">
      <c r="A13" s="15" t="s">
        <v>294</v>
      </c>
      <c r="B13" s="15" t="s">
        <v>333</v>
      </c>
      <c r="C13" s="14">
        <v>335235791000</v>
      </c>
      <c r="D13" s="14">
        <v>-35000000</v>
      </c>
      <c r="E13" s="14">
        <v>-3458989166</v>
      </c>
      <c r="F13" s="14">
        <v>331776801834</v>
      </c>
      <c r="G13" s="14">
        <v>0</v>
      </c>
      <c r="H13" s="14">
        <v>331776801834</v>
      </c>
      <c r="I13" s="14">
        <v>20651620304</v>
      </c>
      <c r="J13" s="14">
        <v>236380437602</v>
      </c>
      <c r="K13" s="13">
        <f t="shared" si="1"/>
        <v>0.71246825062913755</v>
      </c>
      <c r="L13" s="14">
        <v>331771959736</v>
      </c>
      <c r="M13" s="14">
        <v>20596540394</v>
      </c>
      <c r="N13" s="14">
        <v>231905937486</v>
      </c>
      <c r="O13" s="13">
        <f t="shared" si="2"/>
        <v>0.69898177390362259</v>
      </c>
      <c r="P13" s="13">
        <f t="shared" si="3"/>
        <v>0.69899197530295776</v>
      </c>
    </row>
    <row r="14" spans="1:16" ht="11.25" x14ac:dyDescent="0.2">
      <c r="A14" s="15" t="s">
        <v>293</v>
      </c>
      <c r="B14" s="15" t="s">
        <v>334</v>
      </c>
      <c r="C14" s="14">
        <v>329694931000</v>
      </c>
      <c r="D14" s="14">
        <v>-35000000</v>
      </c>
      <c r="E14" s="14">
        <v>-3195240496</v>
      </c>
      <c r="F14" s="14">
        <v>326499690504</v>
      </c>
      <c r="G14" s="14">
        <v>0</v>
      </c>
      <c r="H14" s="14">
        <v>326499690504</v>
      </c>
      <c r="I14" s="14">
        <v>20440628496</v>
      </c>
      <c r="J14" s="14">
        <v>233833371426</v>
      </c>
      <c r="K14" s="13">
        <f t="shared" si="1"/>
        <v>0.71618252092381474</v>
      </c>
      <c r="L14" s="14">
        <v>326494882411</v>
      </c>
      <c r="M14" s="14">
        <v>20384010832</v>
      </c>
      <c r="N14" s="14">
        <v>229386428176</v>
      </c>
      <c r="O14" s="13">
        <f t="shared" si="2"/>
        <v>0.70256246743115902</v>
      </c>
      <c r="P14" s="13">
        <f t="shared" si="3"/>
        <v>0.70257281364441904</v>
      </c>
    </row>
    <row r="15" spans="1:16" ht="11.25" x14ac:dyDescent="0.2">
      <c r="A15" s="15" t="s">
        <v>292</v>
      </c>
      <c r="B15" s="15" t="s">
        <v>245</v>
      </c>
      <c r="C15" s="14">
        <v>230317920000</v>
      </c>
      <c r="D15" s="14">
        <v>-35000000</v>
      </c>
      <c r="E15" s="14">
        <v>2779830000</v>
      </c>
      <c r="F15" s="14">
        <v>233097750000</v>
      </c>
      <c r="G15" s="14">
        <v>0</v>
      </c>
      <c r="H15" s="14">
        <v>233097750000</v>
      </c>
      <c r="I15" s="14">
        <v>15084275634</v>
      </c>
      <c r="J15" s="14">
        <v>168856098194</v>
      </c>
      <c r="K15" s="13">
        <f t="shared" si="1"/>
        <v>0.72440037792728584</v>
      </c>
      <c r="L15" s="14">
        <v>233097064521</v>
      </c>
      <c r="M15" s="14">
        <v>15077476912</v>
      </c>
      <c r="N15" s="14">
        <v>168849299472</v>
      </c>
      <c r="O15" s="13">
        <f t="shared" si="2"/>
        <v>0.72437121109920621</v>
      </c>
      <c r="P15" s="13">
        <f t="shared" si="3"/>
        <v>0.72437334129013953</v>
      </c>
    </row>
    <row r="16" spans="1:16" ht="11.25" x14ac:dyDescent="0.2">
      <c r="A16" s="15" t="s">
        <v>291</v>
      </c>
      <c r="B16" s="15" t="s">
        <v>243</v>
      </c>
      <c r="C16" s="14">
        <v>225664597000</v>
      </c>
      <c r="D16" s="14">
        <v>-35000000</v>
      </c>
      <c r="E16" s="14">
        <v>-570170000</v>
      </c>
      <c r="F16" s="14">
        <v>225094427000</v>
      </c>
      <c r="G16" s="14">
        <v>0</v>
      </c>
      <c r="H16" s="14">
        <v>225094427000</v>
      </c>
      <c r="I16" s="14">
        <v>14847607005</v>
      </c>
      <c r="J16" s="14">
        <v>163417875005</v>
      </c>
      <c r="K16" s="13">
        <f t="shared" si="1"/>
        <v>0.72599698350150621</v>
      </c>
      <c r="L16" s="14">
        <v>225093741521</v>
      </c>
      <c r="M16" s="14">
        <v>14840808283</v>
      </c>
      <c r="N16" s="14">
        <v>163411076283</v>
      </c>
      <c r="O16" s="13">
        <f t="shared" si="2"/>
        <v>0.72596677963510847</v>
      </c>
      <c r="P16" s="13">
        <f t="shared" si="3"/>
        <v>0.72596899042506102</v>
      </c>
    </row>
    <row r="17" spans="1:16" ht="11.25" x14ac:dyDescent="0.2">
      <c r="A17" s="12" t="s">
        <v>290</v>
      </c>
      <c r="B17" s="12" t="s">
        <v>241</v>
      </c>
      <c r="C17" s="11">
        <v>133391004000</v>
      </c>
      <c r="D17" s="11">
        <v>-35000000</v>
      </c>
      <c r="E17" s="11">
        <v>-4838000000</v>
      </c>
      <c r="F17" s="11">
        <v>128553004000</v>
      </c>
      <c r="G17" s="11">
        <v>0</v>
      </c>
      <c r="H17" s="11">
        <v>128553004000</v>
      </c>
      <c r="I17" s="11">
        <v>10717583662</v>
      </c>
      <c r="J17" s="11">
        <v>102061571066</v>
      </c>
      <c r="K17" s="10">
        <f t="shared" si="1"/>
        <v>0.79392599076097825</v>
      </c>
      <c r="L17" s="11">
        <v>128553004000</v>
      </c>
      <c r="M17" s="11">
        <v>10717583662</v>
      </c>
      <c r="N17" s="11">
        <v>102061571066</v>
      </c>
      <c r="O17" s="10">
        <f t="shared" si="2"/>
        <v>0.79392599076097825</v>
      </c>
      <c r="P17" s="10">
        <f t="shared" si="3"/>
        <v>0.79392599076097825</v>
      </c>
    </row>
    <row r="18" spans="1:16" ht="11.25" x14ac:dyDescent="0.2">
      <c r="A18" s="12" t="s">
        <v>289</v>
      </c>
      <c r="B18" s="12" t="s">
        <v>239</v>
      </c>
      <c r="C18" s="11">
        <v>18697853000</v>
      </c>
      <c r="D18" s="11">
        <v>0</v>
      </c>
      <c r="E18" s="11">
        <v>3800000000</v>
      </c>
      <c r="F18" s="11">
        <v>22497853000</v>
      </c>
      <c r="G18" s="11">
        <v>0</v>
      </c>
      <c r="H18" s="11">
        <v>22497853000</v>
      </c>
      <c r="I18" s="11">
        <v>1835516944</v>
      </c>
      <c r="J18" s="11">
        <v>18981619904</v>
      </c>
      <c r="K18" s="10">
        <f t="shared" si="1"/>
        <v>0.84370805978686059</v>
      </c>
      <c r="L18" s="11">
        <v>22497664679</v>
      </c>
      <c r="M18" s="11">
        <v>1835516944</v>
      </c>
      <c r="N18" s="11">
        <v>18981619904</v>
      </c>
      <c r="O18" s="10">
        <f t="shared" si="2"/>
        <v>0.84370805978686059</v>
      </c>
      <c r="P18" s="10">
        <f t="shared" si="3"/>
        <v>0.84371512220635136</v>
      </c>
    </row>
    <row r="19" spans="1:16" ht="11.25" x14ac:dyDescent="0.2">
      <c r="A19" s="12" t="s">
        <v>288</v>
      </c>
      <c r="B19" s="12" t="s">
        <v>237</v>
      </c>
      <c r="C19" s="11">
        <v>9698510000</v>
      </c>
      <c r="D19" s="11">
        <v>0</v>
      </c>
      <c r="E19" s="11">
        <v>715000000</v>
      </c>
      <c r="F19" s="11">
        <v>10413510000</v>
      </c>
      <c r="G19" s="11">
        <v>0</v>
      </c>
      <c r="H19" s="11">
        <v>10413510000</v>
      </c>
      <c r="I19" s="11">
        <v>943346600</v>
      </c>
      <c r="J19" s="11">
        <v>8832644405</v>
      </c>
      <c r="K19" s="10">
        <f t="shared" si="1"/>
        <v>0.84819089864992692</v>
      </c>
      <c r="L19" s="11">
        <v>10413418404</v>
      </c>
      <c r="M19" s="11">
        <v>943346600</v>
      </c>
      <c r="N19" s="11">
        <v>8832644405</v>
      </c>
      <c r="O19" s="10">
        <f t="shared" si="2"/>
        <v>0.84819089864992692</v>
      </c>
      <c r="P19" s="10">
        <f t="shared" si="3"/>
        <v>0.84819835930218712</v>
      </c>
    </row>
    <row r="20" spans="1:16" ht="11.25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94220970</v>
      </c>
      <c r="J20" s="11">
        <v>829695980</v>
      </c>
      <c r="K20" s="10">
        <f t="shared" si="1"/>
        <v>0.37503247931706424</v>
      </c>
      <c r="L20" s="11">
        <v>2212240400</v>
      </c>
      <c r="M20" s="11">
        <v>94220970</v>
      </c>
      <c r="N20" s="11">
        <v>829695980</v>
      </c>
      <c r="O20" s="10">
        <f t="shared" si="2"/>
        <v>0.37503247931706424</v>
      </c>
      <c r="P20" s="10">
        <f t="shared" si="3"/>
        <v>0.37504783838139832</v>
      </c>
    </row>
    <row r="21" spans="1:16" ht="11.25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-91525</v>
      </c>
      <c r="J21" s="11">
        <v>16146961568</v>
      </c>
      <c r="K21" s="10">
        <f t="shared" si="1"/>
        <v>0.92288940161279409</v>
      </c>
      <c r="L21" s="11">
        <v>17495991762</v>
      </c>
      <c r="M21" s="11">
        <v>-91525</v>
      </c>
      <c r="N21" s="11">
        <v>16146961568</v>
      </c>
      <c r="O21" s="10">
        <f t="shared" si="2"/>
        <v>0.92288940161279409</v>
      </c>
      <c r="P21" s="10">
        <f t="shared" si="3"/>
        <v>0.9228949000233303</v>
      </c>
    </row>
    <row r="22" spans="1:16" ht="11.25" x14ac:dyDescent="0.2">
      <c r="A22" s="12" t="s">
        <v>285</v>
      </c>
      <c r="B22" s="12" t="s">
        <v>335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21571432</v>
      </c>
      <c r="J22" s="11">
        <v>219593771</v>
      </c>
      <c r="K22" s="10">
        <f t="shared" si="1"/>
        <v>0.49239804425429629</v>
      </c>
      <c r="L22" s="11">
        <v>445968000</v>
      </c>
      <c r="M22" s="11">
        <v>21571432</v>
      </c>
      <c r="N22" s="11">
        <v>219593771</v>
      </c>
      <c r="O22" s="10">
        <f t="shared" si="2"/>
        <v>0.49239804425429629</v>
      </c>
      <c r="P22" s="10">
        <f t="shared" si="3"/>
        <v>0.49239804425429629</v>
      </c>
    </row>
    <row r="23" spans="1:16" ht="11.25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857631255</v>
      </c>
      <c r="J23" s="14">
        <v>12600319089</v>
      </c>
      <c r="K23" s="13">
        <f t="shared" si="1"/>
        <v>0.330434337305543</v>
      </c>
      <c r="L23" s="14">
        <v>38132385276</v>
      </c>
      <c r="M23" s="14">
        <v>850832533</v>
      </c>
      <c r="N23" s="14">
        <v>12593520367</v>
      </c>
      <c r="O23" s="13">
        <f t="shared" si="2"/>
        <v>0.33025604569382061</v>
      </c>
      <c r="P23" s="13">
        <f t="shared" si="3"/>
        <v>0.33025787072717394</v>
      </c>
    </row>
    <row r="24" spans="1:16" ht="11.25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110155807</v>
      </c>
      <c r="J24" s="11">
        <v>778412080</v>
      </c>
      <c r="K24" s="10">
        <f t="shared" si="1"/>
        <v>4.2019291435323035E-2</v>
      </c>
      <c r="L24" s="11">
        <v>18525003760</v>
      </c>
      <c r="M24" s="11">
        <v>108503213</v>
      </c>
      <c r="N24" s="11">
        <v>776759486</v>
      </c>
      <c r="O24" s="10">
        <f t="shared" si="2"/>
        <v>4.1930083121764661E-2</v>
      </c>
      <c r="P24" s="10">
        <f t="shared" si="3"/>
        <v>4.1930328115625713E-2</v>
      </c>
    </row>
    <row r="25" spans="1:16" ht="11.25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747475448</v>
      </c>
      <c r="J25" s="11">
        <v>11821907009</v>
      </c>
      <c r="K25" s="10">
        <f t="shared" si="1"/>
        <v>0.60292830069375547</v>
      </c>
      <c r="L25" s="11">
        <v>19607381516</v>
      </c>
      <c r="M25" s="11">
        <v>742329320</v>
      </c>
      <c r="N25" s="11">
        <v>11816760881</v>
      </c>
      <c r="O25" s="10">
        <f t="shared" si="2"/>
        <v>0.60266584335858697</v>
      </c>
      <c r="P25" s="10">
        <f t="shared" si="3"/>
        <v>0.60266899337666768</v>
      </c>
    </row>
    <row r="26" spans="1:16" ht="11.25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349189754</v>
      </c>
      <c r="J26" s="11">
        <v>3488902282</v>
      </c>
      <c r="K26" s="10">
        <f t="shared" si="1"/>
        <v>0.71954986182977021</v>
      </c>
      <c r="L26" s="11">
        <v>4848729000</v>
      </c>
      <c r="M26" s="11">
        <v>349189754</v>
      </c>
      <c r="N26" s="11">
        <v>3488902282</v>
      </c>
      <c r="O26" s="10">
        <f t="shared" si="2"/>
        <v>0.71954986182977021</v>
      </c>
      <c r="P26" s="10">
        <f t="shared" si="3"/>
        <v>0.71954986182977021</v>
      </c>
    </row>
    <row r="27" spans="1:16" ht="11.25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28637913</v>
      </c>
      <c r="J27" s="11">
        <v>256566940</v>
      </c>
      <c r="K27" s="10">
        <f t="shared" si="1"/>
        <v>0.51900906258850188</v>
      </c>
      <c r="L27" s="11">
        <v>494340000</v>
      </c>
      <c r="M27" s="11">
        <v>28637913</v>
      </c>
      <c r="N27" s="11">
        <v>256566940</v>
      </c>
      <c r="O27" s="10">
        <f t="shared" si="2"/>
        <v>0.51900906258850188</v>
      </c>
      <c r="P27" s="10">
        <f t="shared" si="3"/>
        <v>0.51900906258850188</v>
      </c>
    </row>
    <row r="28" spans="1:16" ht="11.25" x14ac:dyDescent="0.2">
      <c r="A28" s="23" t="s">
        <v>278</v>
      </c>
      <c r="B28" s="23" t="s">
        <v>277</v>
      </c>
      <c r="C28" s="24">
        <v>4653323000</v>
      </c>
      <c r="D28" s="24">
        <v>0</v>
      </c>
      <c r="E28" s="24">
        <v>3350000000</v>
      </c>
      <c r="F28" s="24">
        <v>8003323000</v>
      </c>
      <c r="G28" s="24">
        <v>0</v>
      </c>
      <c r="H28" s="24">
        <v>8003323000</v>
      </c>
      <c r="I28" s="24">
        <v>236668629</v>
      </c>
      <c r="J28" s="24">
        <v>5438223189</v>
      </c>
      <c r="K28" s="25">
        <f t="shared" si="1"/>
        <v>0.67949565311808613</v>
      </c>
      <c r="L28" s="24">
        <v>8003323000</v>
      </c>
      <c r="M28" s="24">
        <v>236668629</v>
      </c>
      <c r="N28" s="24">
        <v>5438223189</v>
      </c>
      <c r="O28" s="25">
        <f t="shared" si="2"/>
        <v>0.67949565311808613</v>
      </c>
      <c r="P28" s="25">
        <f t="shared" si="3"/>
        <v>0.67949565311808613</v>
      </c>
    </row>
    <row r="29" spans="1:16" ht="11.25" x14ac:dyDescent="0.2">
      <c r="A29" s="15" t="s">
        <v>276</v>
      </c>
      <c r="B29" s="15" t="s">
        <v>226</v>
      </c>
      <c r="C29" s="14">
        <v>76370504000</v>
      </c>
      <c r="D29" s="14">
        <v>0</v>
      </c>
      <c r="E29" s="14">
        <v>-4706662768</v>
      </c>
      <c r="F29" s="14">
        <v>71663841232</v>
      </c>
      <c r="G29" s="14">
        <v>0</v>
      </c>
      <c r="H29" s="14">
        <v>71663841232</v>
      </c>
      <c r="I29" s="14">
        <v>4684815413</v>
      </c>
      <c r="J29" s="14">
        <v>54733083367</v>
      </c>
      <c r="K29" s="13">
        <f t="shared" si="1"/>
        <v>0.76374755282528839</v>
      </c>
      <c r="L29" s="14">
        <v>71663008192</v>
      </c>
      <c r="M29" s="14">
        <v>4636967246</v>
      </c>
      <c r="N29" s="14">
        <v>50294909614</v>
      </c>
      <c r="O29" s="13">
        <f t="shared" si="2"/>
        <v>0.70181710538203546</v>
      </c>
      <c r="P29" s="13">
        <f t="shared" si="3"/>
        <v>0.70182526358996189</v>
      </c>
    </row>
    <row r="30" spans="1:16" ht="11.25" x14ac:dyDescent="0.2">
      <c r="A30" s="12" t="s">
        <v>275</v>
      </c>
      <c r="B30" s="12" t="s">
        <v>224</v>
      </c>
      <c r="C30" s="11">
        <v>21615497000</v>
      </c>
      <c r="D30" s="11">
        <v>0</v>
      </c>
      <c r="E30" s="11">
        <v>-200000000</v>
      </c>
      <c r="F30" s="11">
        <v>21415497000</v>
      </c>
      <c r="G30" s="11">
        <v>0</v>
      </c>
      <c r="H30" s="11">
        <v>21415497000</v>
      </c>
      <c r="I30" s="11">
        <v>1782261896</v>
      </c>
      <c r="J30" s="11">
        <v>17600346958</v>
      </c>
      <c r="K30" s="10">
        <f t="shared" si="1"/>
        <v>0.82185096885680498</v>
      </c>
      <c r="L30" s="11">
        <v>21415299585</v>
      </c>
      <c r="M30" s="11">
        <v>1764676196</v>
      </c>
      <c r="N30" s="11">
        <v>15936388326</v>
      </c>
      <c r="O30" s="10">
        <f t="shared" si="2"/>
        <v>0.74415215887821795</v>
      </c>
      <c r="P30" s="10">
        <f t="shared" si="3"/>
        <v>0.74415901877750923</v>
      </c>
    </row>
    <row r="31" spans="1:16" ht="11.25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-410000000</v>
      </c>
      <c r="F31" s="11">
        <v>27108080000</v>
      </c>
      <c r="G31" s="11">
        <v>0</v>
      </c>
      <c r="H31" s="11">
        <v>27108080000</v>
      </c>
      <c r="I31" s="11">
        <v>1928510017</v>
      </c>
      <c r="J31" s="11">
        <v>20125317634</v>
      </c>
      <c r="K31" s="10">
        <f t="shared" si="1"/>
        <v>0.74241029368365452</v>
      </c>
      <c r="L31" s="11">
        <v>27107996836</v>
      </c>
      <c r="M31" s="11">
        <v>1917486050</v>
      </c>
      <c r="N31" s="11">
        <v>18316502182</v>
      </c>
      <c r="O31" s="10">
        <f t="shared" si="2"/>
        <v>0.67568423075333994</v>
      </c>
      <c r="P31" s="10">
        <f t="shared" si="3"/>
        <v>0.67568630366945048</v>
      </c>
    </row>
    <row r="32" spans="1:16" ht="11.25" x14ac:dyDescent="0.2">
      <c r="A32" s="12" t="s">
        <v>273</v>
      </c>
      <c r="B32" s="12" t="s">
        <v>501</v>
      </c>
      <c r="C32" s="11">
        <v>9421822000</v>
      </c>
      <c r="D32" s="11">
        <v>0</v>
      </c>
      <c r="E32" s="11">
        <v>-4071662768</v>
      </c>
      <c r="F32" s="11">
        <v>5350159232</v>
      </c>
      <c r="G32" s="11">
        <v>0</v>
      </c>
      <c r="H32" s="11">
        <v>5350159232</v>
      </c>
      <c r="I32" s="11">
        <v>0</v>
      </c>
      <c r="J32" s="11">
        <v>5350159232</v>
      </c>
      <c r="K32" s="10">
        <f t="shared" si="1"/>
        <v>1</v>
      </c>
      <c r="L32" s="11">
        <v>5350056955</v>
      </c>
      <c r="M32" s="11">
        <v>0</v>
      </c>
      <c r="N32" s="11">
        <v>5349158563</v>
      </c>
      <c r="O32" s="10">
        <f t="shared" si="2"/>
        <v>0.99981296463215241</v>
      </c>
      <c r="P32" s="10">
        <f t="shared" si="3"/>
        <v>0.99983207804934482</v>
      </c>
    </row>
    <row r="33" spans="1:16" ht="11.25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597288800</v>
      </c>
      <c r="J33" s="11">
        <v>6725670182</v>
      </c>
      <c r="K33" s="10">
        <f t="shared" si="1"/>
        <v>0.72234977556224356</v>
      </c>
      <c r="L33" s="11">
        <v>9310711308</v>
      </c>
      <c r="M33" s="11">
        <v>586915000</v>
      </c>
      <c r="N33" s="11">
        <v>6138771082</v>
      </c>
      <c r="O33" s="10">
        <f t="shared" si="2"/>
        <v>0.65931569543483914</v>
      </c>
      <c r="P33" s="10">
        <f t="shared" si="3"/>
        <v>0.65932353382339459</v>
      </c>
    </row>
    <row r="34" spans="1:16" ht="11.25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224416900</v>
      </c>
      <c r="J34" s="11">
        <v>2114133961</v>
      </c>
      <c r="K34" s="10">
        <f t="shared" si="1"/>
        <v>0.73305844609085113</v>
      </c>
      <c r="L34" s="11">
        <v>2883871764</v>
      </c>
      <c r="M34" s="11">
        <v>225189600</v>
      </c>
      <c r="N34" s="11">
        <v>1888879361</v>
      </c>
      <c r="O34" s="10">
        <f t="shared" si="2"/>
        <v>0.65495327863367114</v>
      </c>
      <c r="P34" s="10">
        <f t="shared" si="3"/>
        <v>0.65498035820430467</v>
      </c>
    </row>
    <row r="35" spans="1:16" ht="11.25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91401400</v>
      </c>
      <c r="J35" s="11">
        <v>1690362900</v>
      </c>
      <c r="K35" s="10">
        <f t="shared" si="1"/>
        <v>0.49866419138457874</v>
      </c>
      <c r="L35" s="11">
        <v>3389674204</v>
      </c>
      <c r="M35" s="11">
        <v>85619000</v>
      </c>
      <c r="N35" s="11">
        <v>1599076100</v>
      </c>
      <c r="O35" s="10">
        <f t="shared" si="2"/>
        <v>0.47173420001640226</v>
      </c>
      <c r="P35" s="10">
        <f t="shared" si="3"/>
        <v>0.47174920177077878</v>
      </c>
    </row>
    <row r="36" spans="1:16" ht="11.25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60936400</v>
      </c>
      <c r="J36" s="11">
        <v>1127092500</v>
      </c>
      <c r="K36" s="10">
        <f t="shared" si="1"/>
        <v>0.51103486268482123</v>
      </c>
      <c r="L36" s="11">
        <v>2205397540</v>
      </c>
      <c r="M36" s="11">
        <v>57081400</v>
      </c>
      <c r="N36" s="11">
        <v>1066134000</v>
      </c>
      <c r="O36" s="10">
        <f t="shared" si="2"/>
        <v>0.48339567719030974</v>
      </c>
      <c r="P36" s="10">
        <f t="shared" si="3"/>
        <v>0.4834203270218575</v>
      </c>
    </row>
    <row r="37" spans="1:16" ht="11.25" x14ac:dyDescent="0.2">
      <c r="A37" s="15" t="s">
        <v>268</v>
      </c>
      <c r="B37" s="15" t="s">
        <v>211</v>
      </c>
      <c r="C37" s="14">
        <v>23006507000</v>
      </c>
      <c r="D37" s="14">
        <v>0</v>
      </c>
      <c r="E37" s="14">
        <v>-1268407728</v>
      </c>
      <c r="F37" s="14">
        <v>21738099272</v>
      </c>
      <c r="G37" s="14">
        <v>0</v>
      </c>
      <c r="H37" s="14">
        <v>21738099272</v>
      </c>
      <c r="I37" s="14">
        <v>671537449</v>
      </c>
      <c r="J37" s="14">
        <v>10244189865</v>
      </c>
      <c r="K37" s="13">
        <f t="shared" si="1"/>
        <v>0.47125508706251712</v>
      </c>
      <c r="L37" s="14">
        <v>21734809698</v>
      </c>
      <c r="M37" s="14">
        <v>669566674</v>
      </c>
      <c r="N37" s="14">
        <v>10242219090</v>
      </c>
      <c r="O37" s="13">
        <f t="shared" si="2"/>
        <v>0.47116442711219947</v>
      </c>
      <c r="P37" s="13">
        <f t="shared" si="3"/>
        <v>0.47123573807699232</v>
      </c>
    </row>
    <row r="38" spans="1:16" ht="11.25" x14ac:dyDescent="0.2">
      <c r="A38" s="15" t="s">
        <v>267</v>
      </c>
      <c r="B38" s="15" t="s">
        <v>209</v>
      </c>
      <c r="C38" s="14">
        <v>10350018000</v>
      </c>
      <c r="D38" s="14">
        <v>0</v>
      </c>
      <c r="E38" s="14">
        <v>-74667663</v>
      </c>
      <c r="F38" s="14">
        <v>10275350337</v>
      </c>
      <c r="G38" s="14">
        <v>0</v>
      </c>
      <c r="H38" s="14">
        <v>10275350337</v>
      </c>
      <c r="I38" s="14">
        <v>403010848</v>
      </c>
      <c r="J38" s="14">
        <v>5698084207</v>
      </c>
      <c r="K38" s="13">
        <f t="shared" si="1"/>
        <v>0.55453916607417764</v>
      </c>
      <c r="L38" s="14">
        <v>10275240643</v>
      </c>
      <c r="M38" s="14">
        <v>401040073</v>
      </c>
      <c r="N38" s="14">
        <v>5696113432</v>
      </c>
      <c r="O38" s="13">
        <f t="shared" si="2"/>
        <v>0.55434736969397014</v>
      </c>
      <c r="P38" s="13">
        <f t="shared" si="3"/>
        <v>0.55435328766538161</v>
      </c>
    </row>
    <row r="39" spans="1:16" ht="11.25" x14ac:dyDescent="0.2">
      <c r="A39" s="12" t="s">
        <v>266</v>
      </c>
      <c r="B39" s="12" t="s">
        <v>207</v>
      </c>
      <c r="C39" s="11">
        <v>10166904000</v>
      </c>
      <c r="D39" s="11">
        <v>0</v>
      </c>
      <c r="E39" s="11">
        <v>-68000000</v>
      </c>
      <c r="F39" s="11">
        <v>10098904000</v>
      </c>
      <c r="G39" s="11">
        <v>0</v>
      </c>
      <c r="H39" s="11">
        <v>10098904000</v>
      </c>
      <c r="I39" s="11">
        <v>401702896</v>
      </c>
      <c r="J39" s="11">
        <v>5652617802</v>
      </c>
      <c r="K39" s="10">
        <f t="shared" si="1"/>
        <v>0.55972586748027309</v>
      </c>
      <c r="L39" s="11">
        <v>10098794306</v>
      </c>
      <c r="M39" s="11">
        <v>399732121</v>
      </c>
      <c r="N39" s="11">
        <v>5650647027</v>
      </c>
      <c r="O39" s="10">
        <f t="shared" si="2"/>
        <v>0.5595307200662567</v>
      </c>
      <c r="P39" s="10">
        <f t="shared" si="3"/>
        <v>0.55953679773859533</v>
      </c>
    </row>
    <row r="40" spans="1:16" ht="11.25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1"/>
        <v>0</v>
      </c>
      <c r="L40" s="11">
        <v>73333337</v>
      </c>
      <c r="M40" s="11">
        <v>0</v>
      </c>
      <c r="N40" s="11">
        <v>0</v>
      </c>
      <c r="O40" s="10">
        <f t="shared" si="2"/>
        <v>0</v>
      </c>
      <c r="P40" s="10">
        <f t="shared" si="3"/>
        <v>0</v>
      </c>
    </row>
    <row r="41" spans="1:16" ht="11.25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1307952</v>
      </c>
      <c r="J41" s="11">
        <v>45466405</v>
      </c>
      <c r="K41" s="10">
        <f t="shared" si="1"/>
        <v>0.44093766062475148</v>
      </c>
      <c r="L41" s="11">
        <v>103113000</v>
      </c>
      <c r="M41" s="11">
        <v>1307952</v>
      </c>
      <c r="N41" s="11">
        <v>45466405</v>
      </c>
      <c r="O41" s="10">
        <f t="shared" si="2"/>
        <v>0.44093766062475148</v>
      </c>
      <c r="P41" s="10">
        <f t="shared" si="3"/>
        <v>0.44093766062475148</v>
      </c>
    </row>
    <row r="42" spans="1:16" ht="11.25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99380336</v>
      </c>
      <c r="J42" s="11">
        <v>850070716</v>
      </c>
      <c r="K42" s="10">
        <f t="shared" si="1"/>
        <v>0.77462178000566795</v>
      </c>
      <c r="L42" s="11">
        <v>1097401000</v>
      </c>
      <c r="M42" s="11">
        <v>99380336</v>
      </c>
      <c r="N42" s="11">
        <v>850070716</v>
      </c>
      <c r="O42" s="10">
        <f t="shared" si="2"/>
        <v>0.77462178000566795</v>
      </c>
      <c r="P42" s="10">
        <f t="shared" si="3"/>
        <v>0.77462178000566795</v>
      </c>
    </row>
    <row r="43" spans="1:16" ht="11.25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11229853</v>
      </c>
      <c r="J43" s="11">
        <v>110609584</v>
      </c>
      <c r="K43" s="10">
        <f t="shared" si="1"/>
        <v>0.60951322518074413</v>
      </c>
      <c r="L43" s="11">
        <v>181403340</v>
      </c>
      <c r="M43" s="11">
        <v>11229853</v>
      </c>
      <c r="N43" s="11">
        <v>110609584</v>
      </c>
      <c r="O43" s="10">
        <f t="shared" si="2"/>
        <v>0.60951322518074413</v>
      </c>
      <c r="P43" s="10">
        <f t="shared" si="3"/>
        <v>0.60974392202480943</v>
      </c>
    </row>
    <row r="44" spans="1:16" ht="11.25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99672996</v>
      </c>
      <c r="J44" s="11">
        <v>868592169</v>
      </c>
      <c r="K44" s="10">
        <f t="shared" si="1"/>
        <v>0.42193343485864182</v>
      </c>
      <c r="L44" s="11">
        <v>2058600000</v>
      </c>
      <c r="M44" s="11">
        <v>99672996</v>
      </c>
      <c r="N44" s="11">
        <v>868592169</v>
      </c>
      <c r="O44" s="10">
        <f t="shared" si="2"/>
        <v>0.42193343485864182</v>
      </c>
      <c r="P44" s="10">
        <f t="shared" si="3"/>
        <v>0.42193343485864182</v>
      </c>
    </row>
    <row r="45" spans="1:16" ht="11.25" x14ac:dyDescent="0.2">
      <c r="A45" s="12" t="s">
        <v>257</v>
      </c>
      <c r="B45" s="12" t="s">
        <v>256</v>
      </c>
      <c r="C45" s="11">
        <v>76274000</v>
      </c>
      <c r="D45" s="11">
        <v>0</v>
      </c>
      <c r="E45" s="11">
        <v>18000000</v>
      </c>
      <c r="F45" s="11">
        <v>94274000</v>
      </c>
      <c r="G45" s="11">
        <v>0</v>
      </c>
      <c r="H45" s="11">
        <v>94274000</v>
      </c>
      <c r="I45" s="11">
        <v>6390206</v>
      </c>
      <c r="J45" s="11">
        <v>59215910</v>
      </c>
      <c r="K45" s="10">
        <f t="shared" si="1"/>
        <v>0.62812557014659398</v>
      </c>
      <c r="L45" s="11">
        <v>91274000</v>
      </c>
      <c r="M45" s="11">
        <v>6390206</v>
      </c>
      <c r="N45" s="11">
        <v>59215910</v>
      </c>
      <c r="O45" s="10">
        <f t="shared" si="2"/>
        <v>0.62812557014659398</v>
      </c>
      <c r="P45" s="10">
        <f t="shared" si="3"/>
        <v>0.64877084383285488</v>
      </c>
    </row>
    <row r="46" spans="1:16" ht="11.25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45194210</v>
      </c>
      <c r="J46" s="11">
        <v>407845039</v>
      </c>
      <c r="K46" s="10">
        <f t="shared" si="1"/>
        <v>0.66714492360087607</v>
      </c>
      <c r="L46" s="11">
        <v>611329000</v>
      </c>
      <c r="M46" s="11">
        <v>45194210</v>
      </c>
      <c r="N46" s="11">
        <v>407845039</v>
      </c>
      <c r="O46" s="10">
        <f t="shared" si="2"/>
        <v>0.66714492360087607</v>
      </c>
      <c r="P46" s="10">
        <f t="shared" si="3"/>
        <v>0.66714492360087607</v>
      </c>
    </row>
    <row r="47" spans="1:16" ht="11.25" x14ac:dyDescent="0.2">
      <c r="A47" s="12" t="s">
        <v>253</v>
      </c>
      <c r="B47" s="12" t="s">
        <v>502</v>
      </c>
      <c r="C47" s="11">
        <v>1924956000</v>
      </c>
      <c r="D47" s="11">
        <v>0</v>
      </c>
      <c r="E47" s="11">
        <v>-255690896</v>
      </c>
      <c r="F47" s="11">
        <v>1669265104</v>
      </c>
      <c r="G47" s="11">
        <v>0</v>
      </c>
      <c r="H47" s="11">
        <v>1669265104</v>
      </c>
      <c r="I47" s="11">
        <v>0</v>
      </c>
      <c r="J47" s="11">
        <v>1668659420</v>
      </c>
      <c r="K47" s="10">
        <f t="shared" si="1"/>
        <v>0.99963715529753261</v>
      </c>
      <c r="L47" s="11">
        <v>1669265104</v>
      </c>
      <c r="M47" s="11">
        <v>0</v>
      </c>
      <c r="N47" s="11">
        <v>1668659420</v>
      </c>
      <c r="O47" s="10">
        <f t="shared" si="2"/>
        <v>0.99963715529753261</v>
      </c>
      <c r="P47" s="10">
        <f t="shared" si="3"/>
        <v>0.99963715529753261</v>
      </c>
    </row>
    <row r="48" spans="1:16" ht="11.25" x14ac:dyDescent="0.2">
      <c r="A48" s="12" t="s">
        <v>252</v>
      </c>
      <c r="B48" s="12" t="s">
        <v>503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1"/>
        <v>0</v>
      </c>
      <c r="L48" s="11">
        <v>4233702780</v>
      </c>
      <c r="M48" s="11">
        <v>0</v>
      </c>
      <c r="N48" s="11">
        <v>0</v>
      </c>
      <c r="O48" s="10">
        <f t="shared" si="2"/>
        <v>0</v>
      </c>
      <c r="P48" s="10">
        <f t="shared" si="3"/>
        <v>0</v>
      </c>
    </row>
    <row r="49" spans="1:16" ht="11.25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67950477</v>
      </c>
      <c r="K49" s="10">
        <f t="shared" si="1"/>
        <v>0.85942549800796808</v>
      </c>
      <c r="L49" s="11">
        <v>79065000</v>
      </c>
      <c r="M49" s="11">
        <v>0</v>
      </c>
      <c r="N49" s="11">
        <v>67950477</v>
      </c>
      <c r="O49" s="10">
        <f t="shared" si="2"/>
        <v>0.85942549800796808</v>
      </c>
      <c r="P49" s="10">
        <f t="shared" si="3"/>
        <v>0.85942549800796808</v>
      </c>
    </row>
    <row r="50" spans="1:16" ht="11.25" x14ac:dyDescent="0.2">
      <c r="A50" s="12" t="s">
        <v>249</v>
      </c>
      <c r="B50" s="12" t="s">
        <v>504</v>
      </c>
      <c r="C50" s="11">
        <v>2393578000</v>
      </c>
      <c r="D50" s="11">
        <v>0</v>
      </c>
      <c r="E50" s="11">
        <v>-956049169</v>
      </c>
      <c r="F50" s="11">
        <v>1437528831</v>
      </c>
      <c r="G50" s="11">
        <v>0</v>
      </c>
      <c r="H50" s="11">
        <v>1437528831</v>
      </c>
      <c r="I50" s="11">
        <v>6659000</v>
      </c>
      <c r="J50" s="11">
        <v>513162343</v>
      </c>
      <c r="K50" s="10">
        <f t="shared" si="1"/>
        <v>0.35697533985667934</v>
      </c>
      <c r="L50" s="11">
        <v>1437528831</v>
      </c>
      <c r="M50" s="11">
        <v>6659000</v>
      </c>
      <c r="N50" s="11">
        <v>513162343</v>
      </c>
      <c r="O50" s="10">
        <f t="shared" si="2"/>
        <v>0.35697533985667934</v>
      </c>
      <c r="P50" s="10">
        <f t="shared" si="3"/>
        <v>0.35697533985667934</v>
      </c>
    </row>
    <row r="51" spans="1:16" ht="11.25" x14ac:dyDescent="0.2">
      <c r="A51" s="15" t="s">
        <v>248</v>
      </c>
      <c r="B51" s="15" t="s">
        <v>247</v>
      </c>
      <c r="C51" s="14">
        <v>5540860000</v>
      </c>
      <c r="D51" s="14">
        <v>0</v>
      </c>
      <c r="E51" s="14">
        <v>-263748670</v>
      </c>
      <c r="F51" s="14">
        <v>5277111330</v>
      </c>
      <c r="G51" s="14">
        <v>0</v>
      </c>
      <c r="H51" s="14">
        <v>5277111330</v>
      </c>
      <c r="I51" s="14">
        <v>210991808</v>
      </c>
      <c r="J51" s="14">
        <v>2547066176</v>
      </c>
      <c r="K51" s="13">
        <f t="shared" si="1"/>
        <v>0.48266296022979677</v>
      </c>
      <c r="L51" s="14">
        <v>5277077325</v>
      </c>
      <c r="M51" s="14">
        <v>212529562</v>
      </c>
      <c r="N51" s="14">
        <v>2519509310</v>
      </c>
      <c r="O51" s="13">
        <f t="shared" si="2"/>
        <v>0.47744099990401379</v>
      </c>
      <c r="P51" s="13">
        <f t="shared" si="3"/>
        <v>0.47744407648982101</v>
      </c>
    </row>
    <row r="52" spans="1:16" ht="11.25" x14ac:dyDescent="0.2">
      <c r="A52" s="15" t="s">
        <v>246</v>
      </c>
      <c r="B52" s="15" t="s">
        <v>245</v>
      </c>
      <c r="C52" s="14">
        <v>4109355000</v>
      </c>
      <c r="D52" s="14">
        <v>0</v>
      </c>
      <c r="E52" s="14">
        <v>-238060113</v>
      </c>
      <c r="F52" s="14">
        <v>3871294887</v>
      </c>
      <c r="G52" s="14">
        <v>0</v>
      </c>
      <c r="H52" s="14">
        <v>3871294887</v>
      </c>
      <c r="I52" s="14">
        <v>172058819</v>
      </c>
      <c r="J52" s="14">
        <v>2037731514</v>
      </c>
      <c r="K52" s="13">
        <f t="shared" si="1"/>
        <v>0.52636948966166419</v>
      </c>
      <c r="L52" s="14">
        <v>3871281661</v>
      </c>
      <c r="M52" s="14">
        <v>172058819</v>
      </c>
      <c r="N52" s="14">
        <v>2037731514</v>
      </c>
      <c r="O52" s="13">
        <f t="shared" si="2"/>
        <v>0.52636948966166419</v>
      </c>
      <c r="P52" s="13">
        <f t="shared" si="3"/>
        <v>0.52637128797123711</v>
      </c>
    </row>
    <row r="53" spans="1:16" ht="11.25" x14ac:dyDescent="0.2">
      <c r="A53" s="15" t="s">
        <v>244</v>
      </c>
      <c r="B53" s="15" t="s">
        <v>243</v>
      </c>
      <c r="C53" s="14">
        <v>4109355000</v>
      </c>
      <c r="D53" s="14">
        <v>0</v>
      </c>
      <c r="E53" s="14">
        <v>-238060113</v>
      </c>
      <c r="F53" s="14">
        <v>3871294887</v>
      </c>
      <c r="G53" s="14">
        <v>0</v>
      </c>
      <c r="H53" s="14">
        <v>3871294887</v>
      </c>
      <c r="I53" s="14">
        <v>172058819</v>
      </c>
      <c r="J53" s="14">
        <v>2037731514</v>
      </c>
      <c r="K53" s="13">
        <f t="shared" si="1"/>
        <v>0.52636948966166419</v>
      </c>
      <c r="L53" s="14">
        <v>3871281661</v>
      </c>
      <c r="M53" s="14">
        <v>172058819</v>
      </c>
      <c r="N53" s="14">
        <v>2037731514</v>
      </c>
      <c r="O53" s="13">
        <f t="shared" si="2"/>
        <v>0.52636948966166419</v>
      </c>
      <c r="P53" s="13">
        <f t="shared" si="3"/>
        <v>0.52637128797123711</v>
      </c>
    </row>
    <row r="54" spans="1:16" ht="11.25" x14ac:dyDescent="0.2">
      <c r="A54" s="12" t="s">
        <v>242</v>
      </c>
      <c r="B54" s="12" t="s">
        <v>241</v>
      </c>
      <c r="C54" s="11">
        <v>2422979000</v>
      </c>
      <c r="D54" s="11">
        <v>0</v>
      </c>
      <c r="E54" s="11">
        <v>-256060113</v>
      </c>
      <c r="F54" s="11">
        <v>2166918887</v>
      </c>
      <c r="G54" s="11">
        <v>0</v>
      </c>
      <c r="H54" s="11">
        <v>2166918887</v>
      </c>
      <c r="I54" s="11">
        <v>115577985</v>
      </c>
      <c r="J54" s="11">
        <v>1291126674</v>
      </c>
      <c r="K54" s="10">
        <f t="shared" si="1"/>
        <v>0.59583525795352021</v>
      </c>
      <c r="L54" s="11">
        <v>2166918887</v>
      </c>
      <c r="M54" s="11">
        <v>115577985</v>
      </c>
      <c r="N54" s="11">
        <v>1291126674</v>
      </c>
      <c r="O54" s="10">
        <f t="shared" si="2"/>
        <v>0.59583525795352021</v>
      </c>
      <c r="P54" s="10">
        <f t="shared" si="3"/>
        <v>0.59583525795352021</v>
      </c>
    </row>
    <row r="55" spans="1:16" ht="11.25" x14ac:dyDescent="0.2">
      <c r="A55" s="12" t="s">
        <v>240</v>
      </c>
      <c r="B55" s="12" t="s">
        <v>239</v>
      </c>
      <c r="C55" s="11">
        <v>408312000</v>
      </c>
      <c r="D55" s="11">
        <v>0</v>
      </c>
      <c r="E55" s="11">
        <v>18000000</v>
      </c>
      <c r="F55" s="11">
        <v>426312000</v>
      </c>
      <c r="G55" s="11">
        <v>0</v>
      </c>
      <c r="H55" s="11">
        <v>426312000</v>
      </c>
      <c r="I55" s="11">
        <v>20452816</v>
      </c>
      <c r="J55" s="11">
        <v>233660331</v>
      </c>
      <c r="K55" s="10">
        <f t="shared" si="1"/>
        <v>0.54809700641783488</v>
      </c>
      <c r="L55" s="11">
        <v>426308406</v>
      </c>
      <c r="M55" s="11">
        <v>20452816</v>
      </c>
      <c r="N55" s="11">
        <v>233660331</v>
      </c>
      <c r="O55" s="10">
        <f t="shared" si="2"/>
        <v>0.54809700641783488</v>
      </c>
      <c r="P55" s="10">
        <f t="shared" si="3"/>
        <v>0.54810162715862565</v>
      </c>
    </row>
    <row r="56" spans="1:16" ht="11.25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13430954</v>
      </c>
      <c r="J56" s="11">
        <v>137911992</v>
      </c>
      <c r="K56" s="10">
        <f t="shared" si="1"/>
        <v>0.56837642287814971</v>
      </c>
      <c r="L56" s="11">
        <v>242640524</v>
      </c>
      <c r="M56" s="11">
        <v>13430954</v>
      </c>
      <c r="N56" s="11">
        <v>137911992</v>
      </c>
      <c r="O56" s="10">
        <f t="shared" si="2"/>
        <v>0.56837642287814971</v>
      </c>
      <c r="P56" s="10">
        <f t="shared" si="3"/>
        <v>0.56837988035337417</v>
      </c>
    </row>
    <row r="57" spans="1:16" ht="11.25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3057215</v>
      </c>
      <c r="J57" s="11">
        <v>38903775</v>
      </c>
      <c r="K57" s="10">
        <f t="shared" si="1"/>
        <v>0.61605344418052255</v>
      </c>
      <c r="L57" s="11">
        <v>63148800</v>
      </c>
      <c r="M57" s="11">
        <v>3057215</v>
      </c>
      <c r="N57" s="11">
        <v>38903775</v>
      </c>
      <c r="O57" s="10">
        <f t="shared" si="2"/>
        <v>0.61605344418052255</v>
      </c>
      <c r="P57" s="10">
        <f t="shared" si="3"/>
        <v>0.61606515088172698</v>
      </c>
    </row>
    <row r="58" spans="1:16" ht="11.25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171345396</v>
      </c>
      <c r="K58" s="10">
        <f t="shared" si="1"/>
        <v>0.56257763681494033</v>
      </c>
      <c r="L58" s="11">
        <v>304569323</v>
      </c>
      <c r="M58" s="11">
        <v>0</v>
      </c>
      <c r="N58" s="11">
        <v>171345396</v>
      </c>
      <c r="O58" s="10">
        <f t="shared" si="2"/>
        <v>0.56257763681494033</v>
      </c>
      <c r="P58" s="10">
        <f t="shared" si="3"/>
        <v>0.56258258156879448</v>
      </c>
    </row>
    <row r="59" spans="1:16" ht="11.25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19539849</v>
      </c>
      <c r="J59" s="14">
        <v>164783346</v>
      </c>
      <c r="K59" s="13">
        <f t="shared" si="1"/>
        <v>0.24679249063950875</v>
      </c>
      <c r="L59" s="14">
        <v>667695721</v>
      </c>
      <c r="M59" s="14">
        <v>19539849</v>
      </c>
      <c r="N59" s="14">
        <v>164783346</v>
      </c>
      <c r="O59" s="13">
        <f t="shared" si="2"/>
        <v>0.24679249063950875</v>
      </c>
      <c r="P59" s="13">
        <f t="shared" si="3"/>
        <v>0.24679407223578717</v>
      </c>
    </row>
    <row r="60" spans="1:16" ht="11.25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1"/>
        <v>1.0476487413832686E-3</v>
      </c>
      <c r="L60" s="11">
        <v>322335869</v>
      </c>
      <c r="M60" s="11">
        <v>0</v>
      </c>
      <c r="N60" s="11">
        <v>337697</v>
      </c>
      <c r="O60" s="10">
        <f t="shared" si="2"/>
        <v>1.0476487413832686E-3</v>
      </c>
      <c r="P60" s="10">
        <f t="shared" si="3"/>
        <v>1.0476556675112071E-3</v>
      </c>
    </row>
    <row r="61" spans="1:16" ht="11.25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19539849</v>
      </c>
      <c r="J61" s="11">
        <v>164445649</v>
      </c>
      <c r="K61" s="10">
        <f t="shared" si="1"/>
        <v>0.47615443795206192</v>
      </c>
      <c r="L61" s="11">
        <v>345359852</v>
      </c>
      <c r="M61" s="11">
        <v>19539849</v>
      </c>
      <c r="N61" s="11">
        <v>164445649</v>
      </c>
      <c r="O61" s="10">
        <f t="shared" si="2"/>
        <v>0.47615443795206192</v>
      </c>
      <c r="P61" s="10">
        <f t="shared" si="3"/>
        <v>0.47615739944201735</v>
      </c>
    </row>
    <row r="62" spans="1:16" ht="11.25" x14ac:dyDescent="0.2">
      <c r="A62" s="15" t="s">
        <v>227</v>
      </c>
      <c r="B62" s="15" t="s">
        <v>226</v>
      </c>
      <c r="C62" s="14">
        <v>1108014000</v>
      </c>
      <c r="D62" s="14">
        <v>0</v>
      </c>
      <c r="E62" s="14">
        <v>-47623000</v>
      </c>
      <c r="F62" s="14">
        <v>1060391000</v>
      </c>
      <c r="G62" s="14">
        <v>0</v>
      </c>
      <c r="H62" s="14">
        <v>1060391000</v>
      </c>
      <c r="I62" s="14">
        <v>27556866</v>
      </c>
      <c r="J62" s="14">
        <v>375666640</v>
      </c>
      <c r="K62" s="13">
        <f t="shared" si="1"/>
        <v>0.35427181105837374</v>
      </c>
      <c r="L62" s="14">
        <v>1060376731</v>
      </c>
      <c r="M62" s="14">
        <v>29094620</v>
      </c>
      <c r="N62" s="14">
        <v>348109774</v>
      </c>
      <c r="O62" s="13">
        <f t="shared" si="2"/>
        <v>0.32828435360164315</v>
      </c>
      <c r="P62" s="13">
        <f t="shared" si="3"/>
        <v>0.32828877117259186</v>
      </c>
    </row>
    <row r="63" spans="1:16" ht="11.25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18448009</v>
      </c>
      <c r="J63" s="11">
        <v>208237809</v>
      </c>
      <c r="K63" s="10">
        <f t="shared" si="1"/>
        <v>0.56612513661202191</v>
      </c>
      <c r="L63" s="11">
        <v>367828199</v>
      </c>
      <c r="M63" s="11">
        <v>18307453</v>
      </c>
      <c r="N63" s="11">
        <v>189789800</v>
      </c>
      <c r="O63" s="10">
        <f t="shared" si="2"/>
        <v>0.51597150857733187</v>
      </c>
      <c r="P63" s="10">
        <f t="shared" si="3"/>
        <v>0.51597403493254201</v>
      </c>
    </row>
    <row r="64" spans="1:16" ht="11.25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620057</v>
      </c>
      <c r="J64" s="11">
        <v>19314243</v>
      </c>
      <c r="K64" s="10">
        <f t="shared" si="1"/>
        <v>0.14205200564847095</v>
      </c>
      <c r="L64" s="11">
        <v>135964732</v>
      </c>
      <c r="M64" s="11">
        <v>1248467</v>
      </c>
      <c r="N64" s="11">
        <v>18694186</v>
      </c>
      <c r="O64" s="10">
        <f t="shared" si="2"/>
        <v>0.13749162290572642</v>
      </c>
      <c r="P64" s="10">
        <f t="shared" si="3"/>
        <v>0.13749290514543139</v>
      </c>
    </row>
    <row r="65" spans="1:16" ht="11.25" x14ac:dyDescent="0.2">
      <c r="A65" s="12" t="s">
        <v>221</v>
      </c>
      <c r="B65" s="12" t="s">
        <v>501</v>
      </c>
      <c r="C65" s="11">
        <v>295731000</v>
      </c>
      <c r="D65" s="11">
        <v>0</v>
      </c>
      <c r="E65" s="11">
        <v>-82623000</v>
      </c>
      <c r="F65" s="11">
        <v>213108000</v>
      </c>
      <c r="G65" s="11">
        <v>0</v>
      </c>
      <c r="H65" s="11">
        <v>213108000</v>
      </c>
      <c r="I65" s="11">
        <v>0</v>
      </c>
      <c r="J65" s="11">
        <v>0</v>
      </c>
      <c r="K65" s="10">
        <f t="shared" si="1"/>
        <v>0</v>
      </c>
      <c r="L65" s="11">
        <v>213106464</v>
      </c>
      <c r="M65" s="11">
        <v>0</v>
      </c>
      <c r="N65" s="11">
        <v>0</v>
      </c>
      <c r="O65" s="10">
        <f t="shared" si="2"/>
        <v>0</v>
      </c>
      <c r="P65" s="10">
        <f t="shared" si="3"/>
        <v>0</v>
      </c>
    </row>
    <row r="66" spans="1:16" ht="11.25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6797800</v>
      </c>
      <c r="J66" s="11">
        <v>99027649</v>
      </c>
      <c r="K66" s="10">
        <f t="shared" si="1"/>
        <v>0.59519319745881394</v>
      </c>
      <c r="L66" s="11">
        <v>166376400</v>
      </c>
      <c r="M66" s="11">
        <v>6872200</v>
      </c>
      <c r="N66" s="11">
        <v>92229849</v>
      </c>
      <c r="O66" s="10">
        <f t="shared" si="2"/>
        <v>0.5543358777249533</v>
      </c>
      <c r="P66" s="10">
        <f t="shared" si="3"/>
        <v>0.5543445404516506</v>
      </c>
    </row>
    <row r="67" spans="1:16" ht="11.25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724100</v>
      </c>
      <c r="J67" s="11">
        <v>8160239</v>
      </c>
      <c r="K67" s="10">
        <f t="shared" si="1"/>
        <v>0.15791463957426222</v>
      </c>
      <c r="L67" s="11">
        <v>51673884</v>
      </c>
      <c r="M67" s="11">
        <v>754000</v>
      </c>
      <c r="N67" s="11">
        <v>7436139</v>
      </c>
      <c r="O67" s="10">
        <f t="shared" si="2"/>
        <v>0.14390206095791003</v>
      </c>
      <c r="P67" s="10">
        <f t="shared" si="3"/>
        <v>0.14390516880829007</v>
      </c>
    </row>
    <row r="68" spans="1:16" ht="11.25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580100</v>
      </c>
      <c r="J68" s="11">
        <v>24555700</v>
      </c>
      <c r="K68" s="10">
        <f t="shared" si="1"/>
        <v>0.37396555137596516</v>
      </c>
      <c r="L68" s="11">
        <v>65660636</v>
      </c>
      <c r="M68" s="11">
        <v>1147500</v>
      </c>
      <c r="N68" s="11">
        <v>23975600</v>
      </c>
      <c r="O68" s="10">
        <f t="shared" si="2"/>
        <v>0.36513104792653395</v>
      </c>
      <c r="P68" s="10">
        <f t="shared" si="3"/>
        <v>0.36514419385154906</v>
      </c>
    </row>
    <row r="69" spans="1:16" ht="11.25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386800</v>
      </c>
      <c r="J69" s="11">
        <v>16371000</v>
      </c>
      <c r="K69" s="10">
        <f t="shared" si="1"/>
        <v>0.2738999498075958</v>
      </c>
      <c r="L69" s="11">
        <v>59766416</v>
      </c>
      <c r="M69" s="11">
        <v>765000</v>
      </c>
      <c r="N69" s="11">
        <v>15984200</v>
      </c>
      <c r="O69" s="10">
        <f t="shared" si="2"/>
        <v>0.26742847582399198</v>
      </c>
      <c r="P69" s="10">
        <f t="shared" si="3"/>
        <v>0.26744451265071673</v>
      </c>
    </row>
    <row r="70" spans="1:16" ht="11.25" x14ac:dyDescent="0.2">
      <c r="A70" s="15" t="s">
        <v>212</v>
      </c>
      <c r="B70" s="15" t="s">
        <v>211</v>
      </c>
      <c r="C70" s="14">
        <v>323491000</v>
      </c>
      <c r="D70" s="14">
        <v>0</v>
      </c>
      <c r="E70" s="14">
        <v>21934443</v>
      </c>
      <c r="F70" s="14">
        <v>345425443</v>
      </c>
      <c r="G70" s="14">
        <v>0</v>
      </c>
      <c r="H70" s="14">
        <v>345425443</v>
      </c>
      <c r="I70" s="14">
        <v>11376123</v>
      </c>
      <c r="J70" s="14">
        <v>133668022</v>
      </c>
      <c r="K70" s="13">
        <f t="shared" si="1"/>
        <v>0.38696634746734621</v>
      </c>
      <c r="L70" s="14">
        <v>345418933</v>
      </c>
      <c r="M70" s="14">
        <v>11376123</v>
      </c>
      <c r="N70" s="14">
        <v>133668022</v>
      </c>
      <c r="O70" s="13">
        <f t="shared" si="2"/>
        <v>0.38696634746734621</v>
      </c>
      <c r="P70" s="13">
        <f t="shared" si="3"/>
        <v>0.38697364049815997</v>
      </c>
    </row>
    <row r="71" spans="1:16" ht="11.25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11276055</v>
      </c>
      <c r="J71" s="14">
        <v>95844294</v>
      </c>
      <c r="K71" s="13">
        <f t="shared" si="1"/>
        <v>0.4874628508688415</v>
      </c>
      <c r="L71" s="14">
        <v>196615597</v>
      </c>
      <c r="M71" s="14">
        <v>11276055</v>
      </c>
      <c r="N71" s="14">
        <v>95844294</v>
      </c>
      <c r="O71" s="13">
        <f t="shared" si="2"/>
        <v>0.4874628508688415</v>
      </c>
      <c r="P71" s="13">
        <f t="shared" si="3"/>
        <v>0.48747045230597857</v>
      </c>
    </row>
    <row r="72" spans="1:16" ht="11.25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11276055</v>
      </c>
      <c r="J72" s="11">
        <v>95844294</v>
      </c>
      <c r="K72" s="10">
        <f t="shared" si="1"/>
        <v>0.50457377955367433</v>
      </c>
      <c r="L72" s="11">
        <v>189947934</v>
      </c>
      <c r="M72" s="11">
        <v>11276055</v>
      </c>
      <c r="N72" s="11">
        <v>95844294</v>
      </c>
      <c r="O72" s="10">
        <f t="shared" si="2"/>
        <v>0.50457377955367433</v>
      </c>
      <c r="P72" s="10">
        <f t="shared" si="3"/>
        <v>0.50458192401292457</v>
      </c>
    </row>
    <row r="73" spans="1:16" ht="11.25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1"/>
        <v>0</v>
      </c>
      <c r="L73" s="11">
        <v>6667663</v>
      </c>
      <c r="M73" s="11">
        <v>0</v>
      </c>
      <c r="N73" s="11">
        <v>0</v>
      </c>
      <c r="O73" s="10">
        <f t="shared" si="2"/>
        <v>0</v>
      </c>
      <c r="P73" s="10">
        <f t="shared" si="3"/>
        <v>0</v>
      </c>
    </row>
    <row r="74" spans="1:16" ht="11.25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1191688</v>
      </c>
      <c r="K74" s="10">
        <f t="shared" si="1"/>
        <v>0.49202642444260941</v>
      </c>
      <c r="L74" s="11">
        <v>2421600</v>
      </c>
      <c r="M74" s="11">
        <v>100068</v>
      </c>
      <c r="N74" s="11">
        <v>1191688</v>
      </c>
      <c r="O74" s="10">
        <f t="shared" si="2"/>
        <v>0.49202642444260941</v>
      </c>
      <c r="P74" s="10">
        <f t="shared" si="3"/>
        <v>0.49210769739015525</v>
      </c>
    </row>
    <row r="75" spans="1:16" ht="11.25" x14ac:dyDescent="0.2">
      <c r="A75" s="12" t="s">
        <v>202</v>
      </c>
      <c r="B75" s="12" t="s">
        <v>201</v>
      </c>
      <c r="C75" s="11">
        <v>41989000</v>
      </c>
      <c r="D75" s="11">
        <v>0</v>
      </c>
      <c r="E75" s="11">
        <v>-14733220</v>
      </c>
      <c r="F75" s="11">
        <v>27255780</v>
      </c>
      <c r="G75" s="11">
        <v>0</v>
      </c>
      <c r="H75" s="11">
        <v>27255780</v>
      </c>
      <c r="I75" s="11">
        <v>0</v>
      </c>
      <c r="J75" s="11">
        <v>27255780</v>
      </c>
      <c r="K75" s="10">
        <f t="shared" ref="K75:K138" si="4">IF(J75=0,0,J75/H75)</f>
        <v>1</v>
      </c>
      <c r="L75" s="11">
        <v>27255780</v>
      </c>
      <c r="M75" s="11">
        <v>0</v>
      </c>
      <c r="N75" s="11">
        <v>27255780</v>
      </c>
      <c r="O75" s="10">
        <f t="shared" ref="O75:O138" si="5">IF(N75=0,0,N75/H75)</f>
        <v>1</v>
      </c>
      <c r="P75" s="10">
        <f t="shared" ref="P75:P138" si="6">IF(N75=0,0,N75/L75)</f>
        <v>1</v>
      </c>
    </row>
    <row r="76" spans="1:16" ht="11.25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4"/>
        <v>0</v>
      </c>
      <c r="L76" s="11">
        <v>89125956</v>
      </c>
      <c r="M76" s="11">
        <v>0</v>
      </c>
      <c r="N76" s="11">
        <v>0</v>
      </c>
      <c r="O76" s="10">
        <f t="shared" si="5"/>
        <v>0</v>
      </c>
      <c r="P76" s="10">
        <f t="shared" si="6"/>
        <v>0</v>
      </c>
    </row>
    <row r="77" spans="1:16" ht="11.25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9376260</v>
      </c>
      <c r="K77" s="10">
        <f t="shared" si="4"/>
        <v>0.31254199999999999</v>
      </c>
      <c r="L77" s="11">
        <v>30000000</v>
      </c>
      <c r="M77" s="11">
        <v>0</v>
      </c>
      <c r="N77" s="11">
        <v>9376260</v>
      </c>
      <c r="O77" s="10">
        <f t="shared" si="5"/>
        <v>0.31254199999999999</v>
      </c>
      <c r="P77" s="10">
        <f t="shared" si="6"/>
        <v>0.31254199999999999</v>
      </c>
    </row>
    <row r="78" spans="1:16" ht="11.25" x14ac:dyDescent="0.2">
      <c r="A78" s="15" t="s">
        <v>196</v>
      </c>
      <c r="B78" s="15" t="s">
        <v>195</v>
      </c>
      <c r="C78" s="14">
        <v>378909944267</v>
      </c>
      <c r="D78" s="14">
        <v>-19692473200</v>
      </c>
      <c r="E78" s="14">
        <v>419047469</v>
      </c>
      <c r="F78" s="14">
        <v>379328991736</v>
      </c>
      <c r="G78" s="14">
        <v>0</v>
      </c>
      <c r="H78" s="14">
        <v>379328991736</v>
      </c>
      <c r="I78" s="14">
        <v>11541786248</v>
      </c>
      <c r="J78" s="14">
        <v>323328776529</v>
      </c>
      <c r="K78" s="13">
        <f t="shared" si="4"/>
        <v>0.85237032647909439</v>
      </c>
      <c r="L78" s="14">
        <v>334205678277</v>
      </c>
      <c r="M78" s="14">
        <v>18774784009</v>
      </c>
      <c r="N78" s="14">
        <v>201150090345</v>
      </c>
      <c r="O78" s="13">
        <f t="shared" si="5"/>
        <v>0.5302787151185997</v>
      </c>
      <c r="P78" s="13">
        <f t="shared" si="6"/>
        <v>0.60187514282232091</v>
      </c>
    </row>
    <row r="79" spans="1:16" ht="11.25" x14ac:dyDescent="0.2">
      <c r="A79" s="15" t="s">
        <v>194</v>
      </c>
      <c r="B79" s="15" t="s">
        <v>193</v>
      </c>
      <c r="C79" s="14">
        <v>378909944267</v>
      </c>
      <c r="D79" s="14">
        <v>-19692473200</v>
      </c>
      <c r="E79" s="14">
        <v>419047469</v>
      </c>
      <c r="F79" s="14">
        <v>379328991736</v>
      </c>
      <c r="G79" s="14">
        <v>0</v>
      </c>
      <c r="H79" s="14">
        <v>379328991736</v>
      </c>
      <c r="I79" s="14">
        <v>11541786248</v>
      </c>
      <c r="J79" s="14">
        <v>323328776529</v>
      </c>
      <c r="K79" s="13">
        <f t="shared" si="4"/>
        <v>0.85237032647909439</v>
      </c>
      <c r="L79" s="14">
        <v>334205678277</v>
      </c>
      <c r="M79" s="14">
        <v>18774784009</v>
      </c>
      <c r="N79" s="14">
        <v>201150090345</v>
      </c>
      <c r="O79" s="13">
        <f t="shared" si="5"/>
        <v>0.5302787151185997</v>
      </c>
      <c r="P79" s="13">
        <f t="shared" si="6"/>
        <v>0.60187514282232091</v>
      </c>
    </row>
    <row r="80" spans="1:16" ht="11.25" x14ac:dyDescent="0.2">
      <c r="A80" s="15" t="s">
        <v>192</v>
      </c>
      <c r="B80" s="15" t="s">
        <v>133</v>
      </c>
      <c r="C80" s="14">
        <v>54622737555</v>
      </c>
      <c r="D80" s="14">
        <v>-3917509866</v>
      </c>
      <c r="E80" s="14">
        <v>-4864839751</v>
      </c>
      <c r="F80" s="14">
        <v>49757897804</v>
      </c>
      <c r="G80" s="14">
        <v>0</v>
      </c>
      <c r="H80" s="14">
        <v>49757897804</v>
      </c>
      <c r="I80" s="14">
        <v>4343448835</v>
      </c>
      <c r="J80" s="14">
        <v>33433438297</v>
      </c>
      <c r="K80" s="13">
        <f t="shared" si="4"/>
        <v>0.67192224295119463</v>
      </c>
      <c r="L80" s="14">
        <v>38830711960</v>
      </c>
      <c r="M80" s="14">
        <v>2143774532</v>
      </c>
      <c r="N80" s="14">
        <v>18211440873</v>
      </c>
      <c r="O80" s="13">
        <f t="shared" si="5"/>
        <v>0.36600101042725314</v>
      </c>
      <c r="P80" s="13">
        <f t="shared" si="6"/>
        <v>0.46899580135846675</v>
      </c>
    </row>
    <row r="81" spans="1:16" ht="22.5" x14ac:dyDescent="0.2">
      <c r="A81" s="12" t="s">
        <v>191</v>
      </c>
      <c r="B81" s="12" t="s">
        <v>461</v>
      </c>
      <c r="C81" s="11">
        <v>2705811784</v>
      </c>
      <c r="D81" s="11">
        <v>-94778317</v>
      </c>
      <c r="E81" s="11">
        <v>732620018</v>
      </c>
      <c r="F81" s="11">
        <v>3438431802</v>
      </c>
      <c r="G81" s="11">
        <v>0</v>
      </c>
      <c r="H81" s="11">
        <v>3438431802</v>
      </c>
      <c r="I81" s="11">
        <v>0</v>
      </c>
      <c r="J81" s="11">
        <v>2497601176</v>
      </c>
      <c r="K81" s="10">
        <f t="shared" si="4"/>
        <v>0.7263779885200119</v>
      </c>
      <c r="L81" s="11">
        <v>2748691120</v>
      </c>
      <c r="M81" s="11">
        <v>122373615</v>
      </c>
      <c r="N81" s="11">
        <v>1025436846</v>
      </c>
      <c r="O81" s="10">
        <f t="shared" si="5"/>
        <v>0.29822806007190367</v>
      </c>
      <c r="P81" s="10">
        <f t="shared" si="6"/>
        <v>0.37306368785445781</v>
      </c>
    </row>
    <row r="82" spans="1:16" ht="22.5" x14ac:dyDescent="0.2">
      <c r="A82" s="12" t="s">
        <v>190</v>
      </c>
      <c r="B82" s="12" t="s">
        <v>462</v>
      </c>
      <c r="C82" s="11">
        <v>20427489663</v>
      </c>
      <c r="D82" s="11">
        <v>-2592398952</v>
      </c>
      <c r="E82" s="11">
        <v>-805983734</v>
      </c>
      <c r="F82" s="11">
        <v>19621505929</v>
      </c>
      <c r="G82" s="11">
        <v>0</v>
      </c>
      <c r="H82" s="11">
        <v>19621505929</v>
      </c>
      <c r="I82" s="11">
        <v>2707285404</v>
      </c>
      <c r="J82" s="11">
        <v>14259987155</v>
      </c>
      <c r="K82" s="10">
        <f t="shared" si="4"/>
        <v>0.72675294172625993</v>
      </c>
      <c r="L82" s="11">
        <v>15465899559</v>
      </c>
      <c r="M82" s="11">
        <v>962662033</v>
      </c>
      <c r="N82" s="11">
        <v>7336972957</v>
      </c>
      <c r="O82" s="10">
        <f t="shared" si="5"/>
        <v>0.37392506892940225</v>
      </c>
      <c r="P82" s="10">
        <f t="shared" si="6"/>
        <v>0.47439678041426492</v>
      </c>
    </row>
    <row r="83" spans="1:16" ht="11.25" x14ac:dyDescent="0.2">
      <c r="A83" s="12" t="s">
        <v>189</v>
      </c>
      <c r="B83" s="12" t="s">
        <v>188</v>
      </c>
      <c r="C83" s="11">
        <v>31489436108</v>
      </c>
      <c r="D83" s="11">
        <v>-1230332597</v>
      </c>
      <c r="E83" s="11">
        <v>-4791476035</v>
      </c>
      <c r="F83" s="11">
        <v>26697960073</v>
      </c>
      <c r="G83" s="11">
        <v>0</v>
      </c>
      <c r="H83" s="11">
        <v>26697960073</v>
      </c>
      <c r="I83" s="11">
        <v>1636163431</v>
      </c>
      <c r="J83" s="11">
        <v>16675849966</v>
      </c>
      <c r="K83" s="10">
        <f t="shared" si="4"/>
        <v>0.62461139054831782</v>
      </c>
      <c r="L83" s="11">
        <v>20616121281</v>
      </c>
      <c r="M83" s="11">
        <v>1058738884</v>
      </c>
      <c r="N83" s="11">
        <v>9849031070</v>
      </c>
      <c r="O83" s="10">
        <f t="shared" si="5"/>
        <v>0.36890575321372421</v>
      </c>
      <c r="P83" s="10">
        <f t="shared" si="6"/>
        <v>0.47773443586970721</v>
      </c>
    </row>
    <row r="84" spans="1:16" ht="11.25" x14ac:dyDescent="0.2">
      <c r="A84" s="15" t="s">
        <v>187</v>
      </c>
      <c r="B84" s="15" t="s">
        <v>128</v>
      </c>
      <c r="C84" s="14">
        <v>324287206712</v>
      </c>
      <c r="D84" s="14">
        <v>-15774963334</v>
      </c>
      <c r="E84" s="14">
        <v>5283887220</v>
      </c>
      <c r="F84" s="14">
        <v>329571093932</v>
      </c>
      <c r="G84" s="14">
        <v>0</v>
      </c>
      <c r="H84" s="14">
        <v>329571093932</v>
      </c>
      <c r="I84" s="14">
        <v>7198337413</v>
      </c>
      <c r="J84" s="14">
        <v>289895338232</v>
      </c>
      <c r="K84" s="13">
        <f t="shared" si="4"/>
        <v>0.87961396970030914</v>
      </c>
      <c r="L84" s="14">
        <v>295374966317</v>
      </c>
      <c r="M84" s="14">
        <v>16631009477</v>
      </c>
      <c r="N84" s="14">
        <v>182938649472</v>
      </c>
      <c r="O84" s="13">
        <f t="shared" si="5"/>
        <v>0.5550809911434329</v>
      </c>
      <c r="P84" s="13">
        <f t="shared" si="6"/>
        <v>0.61934378445486815</v>
      </c>
    </row>
    <row r="85" spans="1:16" ht="11.25" x14ac:dyDescent="0.2">
      <c r="A85" s="12" t="s">
        <v>186</v>
      </c>
      <c r="B85" s="12" t="s">
        <v>126</v>
      </c>
      <c r="C85" s="11">
        <v>7164372808</v>
      </c>
      <c r="D85" s="11">
        <v>-1092674974</v>
      </c>
      <c r="E85" s="11">
        <v>-2244680676</v>
      </c>
      <c r="F85" s="11">
        <v>4919692132</v>
      </c>
      <c r="G85" s="11">
        <v>0</v>
      </c>
      <c r="H85" s="11">
        <v>4919692132</v>
      </c>
      <c r="I85" s="11">
        <v>2292895930</v>
      </c>
      <c r="J85" s="11">
        <v>3045344680</v>
      </c>
      <c r="K85" s="10">
        <f t="shared" si="4"/>
        <v>0.61901123043688866</v>
      </c>
      <c r="L85" s="11">
        <v>2952780131</v>
      </c>
      <c r="M85" s="11">
        <v>0</v>
      </c>
      <c r="N85" s="11">
        <v>582598332</v>
      </c>
      <c r="O85" s="10">
        <f t="shared" si="5"/>
        <v>0.11842170533609317</v>
      </c>
      <c r="P85" s="10">
        <f t="shared" si="6"/>
        <v>0.19730501634156383</v>
      </c>
    </row>
    <row r="86" spans="1:16" ht="33.75" x14ac:dyDescent="0.2">
      <c r="A86" s="12" t="s">
        <v>185</v>
      </c>
      <c r="B86" s="12" t="s">
        <v>336</v>
      </c>
      <c r="C86" s="11">
        <v>19177114380</v>
      </c>
      <c r="D86" s="11">
        <v>-1840210093</v>
      </c>
      <c r="E86" s="11">
        <v>221662718</v>
      </c>
      <c r="F86" s="11">
        <v>19398777098</v>
      </c>
      <c r="G86" s="11">
        <v>0</v>
      </c>
      <c r="H86" s="11">
        <v>19398777098</v>
      </c>
      <c r="I86" s="11">
        <v>256898376</v>
      </c>
      <c r="J86" s="11">
        <v>17723085541</v>
      </c>
      <c r="K86" s="10">
        <f t="shared" si="4"/>
        <v>0.91361870139882362</v>
      </c>
      <c r="L86" s="11">
        <v>15887377538</v>
      </c>
      <c r="M86" s="11">
        <v>1662227788</v>
      </c>
      <c r="N86" s="11">
        <v>10819498849</v>
      </c>
      <c r="O86" s="10">
        <f t="shared" si="5"/>
        <v>0.55774128412019763</v>
      </c>
      <c r="P86" s="10">
        <f t="shared" si="6"/>
        <v>0.68101225788343822</v>
      </c>
    </row>
    <row r="87" spans="1:16" ht="22.5" x14ac:dyDescent="0.2">
      <c r="A87" s="12" t="s">
        <v>184</v>
      </c>
      <c r="B87" s="12" t="s">
        <v>337</v>
      </c>
      <c r="C87" s="11">
        <v>69124959560</v>
      </c>
      <c r="D87" s="11">
        <v>-1614800238</v>
      </c>
      <c r="E87" s="11">
        <v>1926236214</v>
      </c>
      <c r="F87" s="11">
        <v>71051195774</v>
      </c>
      <c r="G87" s="11">
        <v>0</v>
      </c>
      <c r="H87" s="11">
        <v>71051195774</v>
      </c>
      <c r="I87" s="11">
        <v>439509466</v>
      </c>
      <c r="J87" s="11">
        <v>67383242305</v>
      </c>
      <c r="K87" s="10">
        <f t="shared" si="4"/>
        <v>0.94837590797673488</v>
      </c>
      <c r="L87" s="11">
        <v>67008355016</v>
      </c>
      <c r="M87" s="11">
        <v>2080627702</v>
      </c>
      <c r="N87" s="11">
        <v>45026824222</v>
      </c>
      <c r="O87" s="10">
        <f t="shared" si="5"/>
        <v>0.63372366547104353</v>
      </c>
      <c r="P87" s="10">
        <f t="shared" si="6"/>
        <v>0.67195835819650651</v>
      </c>
    </row>
    <row r="88" spans="1:16" ht="11.25" x14ac:dyDescent="0.2">
      <c r="A88" s="12" t="s">
        <v>183</v>
      </c>
      <c r="B88" s="12" t="s">
        <v>123</v>
      </c>
      <c r="C88" s="11">
        <v>202640245324</v>
      </c>
      <c r="D88" s="11">
        <v>-12547611991</v>
      </c>
      <c r="E88" s="11">
        <v>6167521052</v>
      </c>
      <c r="F88" s="11">
        <v>208807766376</v>
      </c>
      <c r="G88" s="11">
        <v>0</v>
      </c>
      <c r="H88" s="11">
        <v>208807766376</v>
      </c>
      <c r="I88" s="11">
        <v>3886500137</v>
      </c>
      <c r="J88" s="11">
        <v>181388985120</v>
      </c>
      <c r="K88" s="10">
        <f t="shared" si="4"/>
        <v>0.86868888197086014</v>
      </c>
      <c r="L88" s="11">
        <v>187718333498</v>
      </c>
      <c r="M88" s="11">
        <v>11833523690</v>
      </c>
      <c r="N88" s="11">
        <v>116876162229</v>
      </c>
      <c r="O88" s="10">
        <f t="shared" si="5"/>
        <v>0.55973091546097564</v>
      </c>
      <c r="P88" s="10">
        <f t="shared" si="6"/>
        <v>0.62261453130919275</v>
      </c>
    </row>
    <row r="89" spans="1:16" ht="11.25" x14ac:dyDescent="0.2">
      <c r="A89" s="12" t="s">
        <v>182</v>
      </c>
      <c r="B89" s="12" t="s">
        <v>181</v>
      </c>
      <c r="C89" s="11">
        <v>26180514640</v>
      </c>
      <c r="D89" s="11">
        <v>1320333962</v>
      </c>
      <c r="E89" s="11">
        <v>-1034022088</v>
      </c>
      <c r="F89" s="11">
        <v>25146492552</v>
      </c>
      <c r="G89" s="11">
        <v>0</v>
      </c>
      <c r="H89" s="11">
        <v>25146492552</v>
      </c>
      <c r="I89" s="11">
        <v>274521542</v>
      </c>
      <c r="J89" s="11">
        <v>20242016499</v>
      </c>
      <c r="K89" s="10">
        <f t="shared" si="4"/>
        <v>0.80496381183745136</v>
      </c>
      <c r="L89" s="11">
        <v>21560950134</v>
      </c>
      <c r="M89" s="11">
        <v>1014652413</v>
      </c>
      <c r="N89" s="11">
        <v>9531049489</v>
      </c>
      <c r="O89" s="10">
        <f t="shared" si="5"/>
        <v>0.37902102924656017</v>
      </c>
      <c r="P89" s="10">
        <f t="shared" si="6"/>
        <v>0.44205146015203894</v>
      </c>
    </row>
    <row r="90" spans="1:16" ht="11.25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48011962</v>
      </c>
      <c r="J90" s="11">
        <v>112664087</v>
      </c>
      <c r="K90" s="10">
        <f t="shared" si="4"/>
        <v>0.45581618723955175</v>
      </c>
      <c r="L90" s="11">
        <v>247170000</v>
      </c>
      <c r="M90" s="11">
        <v>39977884</v>
      </c>
      <c r="N90" s="11">
        <v>102516351</v>
      </c>
      <c r="O90" s="10">
        <f t="shared" si="5"/>
        <v>0.41476049277824978</v>
      </c>
      <c r="P90" s="10">
        <f t="shared" si="6"/>
        <v>0.41476049277824978</v>
      </c>
    </row>
    <row r="91" spans="1:16" ht="11.25" x14ac:dyDescent="0.2">
      <c r="A91" s="15" t="s">
        <v>178</v>
      </c>
      <c r="B91" s="15" t="s">
        <v>177</v>
      </c>
      <c r="C91" s="14">
        <v>451983388507</v>
      </c>
      <c r="D91" s="14">
        <v>-4090714411</v>
      </c>
      <c r="E91" s="14">
        <v>-9108086122</v>
      </c>
      <c r="F91" s="14">
        <v>442875302385</v>
      </c>
      <c r="G91" s="14">
        <v>0</v>
      </c>
      <c r="H91" s="14">
        <v>442875302385</v>
      </c>
      <c r="I91" s="14">
        <v>55915052889</v>
      </c>
      <c r="J91" s="14">
        <v>389183710092</v>
      </c>
      <c r="K91" s="13">
        <f t="shared" si="4"/>
        <v>0.87876589188004695</v>
      </c>
      <c r="L91" s="14">
        <v>442875302385</v>
      </c>
      <c r="M91" s="14">
        <v>61306415827</v>
      </c>
      <c r="N91" s="14">
        <v>372612199659</v>
      </c>
      <c r="O91" s="13">
        <f t="shared" si="5"/>
        <v>0.84134788653236092</v>
      </c>
      <c r="P91" s="13">
        <f t="shared" si="6"/>
        <v>0.84134788653236092</v>
      </c>
    </row>
    <row r="92" spans="1:16" ht="11.25" x14ac:dyDescent="0.2">
      <c r="A92" s="15" t="s">
        <v>176</v>
      </c>
      <c r="B92" s="15" t="s">
        <v>175</v>
      </c>
      <c r="C92" s="14">
        <v>163276221000</v>
      </c>
      <c r="D92" s="14">
        <v>5499779000</v>
      </c>
      <c r="E92" s="14">
        <v>5499779000</v>
      </c>
      <c r="F92" s="14">
        <v>168776000000</v>
      </c>
      <c r="G92" s="14">
        <v>0</v>
      </c>
      <c r="H92" s="14">
        <v>168776000000</v>
      </c>
      <c r="I92" s="14">
        <v>41638000000</v>
      </c>
      <c r="J92" s="14">
        <v>163276000000</v>
      </c>
      <c r="K92" s="13">
        <f t="shared" si="4"/>
        <v>0.96741242830734231</v>
      </c>
      <c r="L92" s="14">
        <v>168776000000</v>
      </c>
      <c r="M92" s="14">
        <v>41638000000</v>
      </c>
      <c r="N92" s="14">
        <v>163276000000</v>
      </c>
      <c r="O92" s="13">
        <f t="shared" si="5"/>
        <v>0.96741242830734231</v>
      </c>
      <c r="P92" s="13">
        <f t="shared" si="6"/>
        <v>0.96741242830734231</v>
      </c>
    </row>
    <row r="93" spans="1:16" ht="22.5" x14ac:dyDescent="0.2">
      <c r="A93" s="15" t="s">
        <v>174</v>
      </c>
      <c r="B93" s="15" t="s">
        <v>505</v>
      </c>
      <c r="C93" s="14">
        <v>163276221000</v>
      </c>
      <c r="D93" s="14">
        <v>5499779000</v>
      </c>
      <c r="E93" s="14">
        <v>5499779000</v>
      </c>
      <c r="F93" s="14">
        <v>168776000000</v>
      </c>
      <c r="G93" s="14">
        <v>0</v>
      </c>
      <c r="H93" s="14">
        <v>168776000000</v>
      </c>
      <c r="I93" s="14">
        <v>41638000000</v>
      </c>
      <c r="J93" s="14">
        <v>163276000000</v>
      </c>
      <c r="K93" s="13">
        <f t="shared" si="4"/>
        <v>0.96741242830734231</v>
      </c>
      <c r="L93" s="14">
        <v>168776000000</v>
      </c>
      <c r="M93" s="14">
        <v>41638000000</v>
      </c>
      <c r="N93" s="14">
        <v>163276000000</v>
      </c>
      <c r="O93" s="13">
        <f t="shared" si="5"/>
        <v>0.96741242830734231</v>
      </c>
      <c r="P93" s="13">
        <f t="shared" si="6"/>
        <v>0.96741242830734231</v>
      </c>
    </row>
    <row r="94" spans="1:16" ht="11.25" x14ac:dyDescent="0.2">
      <c r="A94" s="12" t="s">
        <v>173</v>
      </c>
      <c r="B94" s="12" t="s">
        <v>506</v>
      </c>
      <c r="C94" s="11">
        <v>163276221000</v>
      </c>
      <c r="D94" s="11">
        <v>5499779000</v>
      </c>
      <c r="E94" s="11">
        <v>5499779000</v>
      </c>
      <c r="F94" s="11">
        <v>168776000000</v>
      </c>
      <c r="G94" s="11">
        <v>0</v>
      </c>
      <c r="H94" s="11">
        <v>168776000000</v>
      </c>
      <c r="I94" s="11">
        <v>41638000000</v>
      </c>
      <c r="J94" s="11">
        <v>163276000000</v>
      </c>
      <c r="K94" s="10">
        <f t="shared" si="4"/>
        <v>0.96741242830734231</v>
      </c>
      <c r="L94" s="11">
        <v>168776000000</v>
      </c>
      <c r="M94" s="11">
        <v>41638000000</v>
      </c>
      <c r="N94" s="11">
        <v>163276000000</v>
      </c>
      <c r="O94" s="10">
        <f t="shared" si="5"/>
        <v>0.96741242830734231</v>
      </c>
      <c r="P94" s="10">
        <f t="shared" si="6"/>
        <v>0.96741242830734231</v>
      </c>
    </row>
    <row r="95" spans="1:16" ht="11.25" x14ac:dyDescent="0.2">
      <c r="A95" s="15" t="s">
        <v>172</v>
      </c>
      <c r="B95" s="15" t="s">
        <v>171</v>
      </c>
      <c r="C95" s="14">
        <v>287657167507</v>
      </c>
      <c r="D95" s="14">
        <v>-9590493411</v>
      </c>
      <c r="E95" s="14">
        <v>-14637865122</v>
      </c>
      <c r="F95" s="14">
        <v>273019302385</v>
      </c>
      <c r="G95" s="14">
        <v>0</v>
      </c>
      <c r="H95" s="14">
        <v>273019302385</v>
      </c>
      <c r="I95" s="14">
        <v>14277052889</v>
      </c>
      <c r="J95" s="14">
        <v>224954979614</v>
      </c>
      <c r="K95" s="13">
        <f t="shared" si="4"/>
        <v>0.82395265700583409</v>
      </c>
      <c r="L95" s="14">
        <v>273019302385</v>
      </c>
      <c r="M95" s="14">
        <v>19668415827</v>
      </c>
      <c r="N95" s="14">
        <v>208383469181</v>
      </c>
      <c r="O95" s="13">
        <f t="shared" si="5"/>
        <v>0.76325544516682797</v>
      </c>
      <c r="P95" s="13">
        <f t="shared" si="6"/>
        <v>0.76325544516682797</v>
      </c>
    </row>
    <row r="96" spans="1:16" ht="11.25" x14ac:dyDescent="0.2">
      <c r="A96" s="15" t="s">
        <v>170</v>
      </c>
      <c r="B96" s="15" t="s">
        <v>169</v>
      </c>
      <c r="C96" s="14">
        <v>287657167507</v>
      </c>
      <c r="D96" s="14">
        <v>-9590493411</v>
      </c>
      <c r="E96" s="14">
        <v>-14637865122</v>
      </c>
      <c r="F96" s="14">
        <v>273019302385</v>
      </c>
      <c r="G96" s="14">
        <v>0</v>
      </c>
      <c r="H96" s="14">
        <v>273019302385</v>
      </c>
      <c r="I96" s="14">
        <v>14277052889</v>
      </c>
      <c r="J96" s="14">
        <v>224954979614</v>
      </c>
      <c r="K96" s="13">
        <f t="shared" si="4"/>
        <v>0.82395265700583409</v>
      </c>
      <c r="L96" s="14">
        <v>273019302385</v>
      </c>
      <c r="M96" s="14">
        <v>19668415827</v>
      </c>
      <c r="N96" s="14">
        <v>208383469181</v>
      </c>
      <c r="O96" s="13">
        <f t="shared" si="5"/>
        <v>0.76325544516682797</v>
      </c>
      <c r="P96" s="13">
        <f t="shared" si="6"/>
        <v>0.76325544516682797</v>
      </c>
    </row>
    <row r="97" spans="1:16" ht="11.25" x14ac:dyDescent="0.2">
      <c r="A97" s="15" t="s">
        <v>168</v>
      </c>
      <c r="B97" s="15" t="s">
        <v>167</v>
      </c>
      <c r="C97" s="14">
        <v>196312345579</v>
      </c>
      <c r="D97" s="14">
        <v>0</v>
      </c>
      <c r="E97" s="14">
        <v>-3831227809</v>
      </c>
      <c r="F97" s="14">
        <v>192481117770</v>
      </c>
      <c r="G97" s="14">
        <v>0</v>
      </c>
      <c r="H97" s="14">
        <v>192481117770</v>
      </c>
      <c r="I97" s="14">
        <v>13548121542</v>
      </c>
      <c r="J97" s="14">
        <v>150931748942</v>
      </c>
      <c r="K97" s="13">
        <f t="shared" si="4"/>
        <v>0.78413794916939195</v>
      </c>
      <c r="L97" s="14">
        <v>192481117770</v>
      </c>
      <c r="M97" s="14">
        <v>13706060675</v>
      </c>
      <c r="N97" s="14">
        <v>150814798953</v>
      </c>
      <c r="O97" s="13">
        <f t="shared" si="5"/>
        <v>0.78353035716060204</v>
      </c>
      <c r="P97" s="13">
        <f t="shared" si="6"/>
        <v>0.78353035716060204</v>
      </c>
    </row>
    <row r="98" spans="1:16" ht="11.25" x14ac:dyDescent="0.2">
      <c r="A98" s="12" t="s">
        <v>166</v>
      </c>
      <c r="B98" s="12" t="s">
        <v>165</v>
      </c>
      <c r="C98" s="11">
        <v>196312345579</v>
      </c>
      <c r="D98" s="11">
        <v>0</v>
      </c>
      <c r="E98" s="11">
        <v>-3831227809</v>
      </c>
      <c r="F98" s="11">
        <v>192481117770</v>
      </c>
      <c r="G98" s="11">
        <v>0</v>
      </c>
      <c r="H98" s="11">
        <v>192481117770</v>
      </c>
      <c r="I98" s="11">
        <v>13548121542</v>
      </c>
      <c r="J98" s="11">
        <v>150931748942</v>
      </c>
      <c r="K98" s="10">
        <f t="shared" si="4"/>
        <v>0.78413794916939195</v>
      </c>
      <c r="L98" s="11">
        <v>192481117770</v>
      </c>
      <c r="M98" s="11">
        <v>13706060675</v>
      </c>
      <c r="N98" s="11">
        <v>150814798953</v>
      </c>
      <c r="O98" s="10">
        <f t="shared" si="5"/>
        <v>0.78353035716060204</v>
      </c>
      <c r="P98" s="10">
        <f t="shared" si="6"/>
        <v>0.78353035716060204</v>
      </c>
    </row>
    <row r="99" spans="1:16" ht="11.25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0</v>
      </c>
      <c r="J99" s="14">
        <v>2567133625</v>
      </c>
      <c r="K99" s="13">
        <f t="shared" si="4"/>
        <v>0.71276381230771024</v>
      </c>
      <c r="L99" s="14">
        <v>3601661000</v>
      </c>
      <c r="M99" s="14">
        <v>0</v>
      </c>
      <c r="N99" s="14">
        <v>2567133625</v>
      </c>
      <c r="O99" s="13">
        <f t="shared" si="5"/>
        <v>0.71276381230771024</v>
      </c>
      <c r="P99" s="13">
        <f t="shared" si="6"/>
        <v>0.71276381230771024</v>
      </c>
    </row>
    <row r="100" spans="1:16" ht="22.5" x14ac:dyDescent="0.2">
      <c r="A100" s="12" t="s">
        <v>162</v>
      </c>
      <c r="B100" s="12" t="s">
        <v>463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0</v>
      </c>
      <c r="J100" s="11">
        <v>2567133625</v>
      </c>
      <c r="K100" s="10">
        <f t="shared" si="4"/>
        <v>0.71276381230771024</v>
      </c>
      <c r="L100" s="11">
        <v>3601661000</v>
      </c>
      <c r="M100" s="11">
        <v>0</v>
      </c>
      <c r="N100" s="11">
        <v>2567133625</v>
      </c>
      <c r="O100" s="10">
        <f t="shared" si="5"/>
        <v>0.71276381230771024</v>
      </c>
      <c r="P100" s="10">
        <f t="shared" si="6"/>
        <v>0.71276381230771024</v>
      </c>
    </row>
    <row r="101" spans="1:16" ht="22.5" x14ac:dyDescent="0.2">
      <c r="A101" s="15" t="s">
        <v>161</v>
      </c>
      <c r="B101" s="15" t="s">
        <v>464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147101782</v>
      </c>
      <c r="J101" s="14">
        <v>1175124118</v>
      </c>
      <c r="K101" s="13">
        <f t="shared" si="4"/>
        <v>0.52709219730273915</v>
      </c>
      <c r="L101" s="14">
        <v>2229447000</v>
      </c>
      <c r="M101" s="14">
        <v>147101782</v>
      </c>
      <c r="N101" s="14">
        <v>1175124118</v>
      </c>
      <c r="O101" s="13">
        <f t="shared" si="5"/>
        <v>0.52709219730273915</v>
      </c>
      <c r="P101" s="13">
        <f t="shared" si="6"/>
        <v>0.52709219730273915</v>
      </c>
    </row>
    <row r="102" spans="1:16" ht="11.25" x14ac:dyDescent="0.2">
      <c r="A102" s="12" t="s">
        <v>160</v>
      </c>
      <c r="B102" s="12" t="s">
        <v>159</v>
      </c>
      <c r="C102" s="11">
        <v>2229447000</v>
      </c>
      <c r="D102" s="11">
        <v>0</v>
      </c>
      <c r="E102" s="11">
        <v>-335788075</v>
      </c>
      <c r="F102" s="11">
        <v>1893658925</v>
      </c>
      <c r="G102" s="11">
        <v>0</v>
      </c>
      <c r="H102" s="11">
        <v>1893658925</v>
      </c>
      <c r="I102" s="11">
        <v>101666813</v>
      </c>
      <c r="J102" s="11">
        <v>878593941</v>
      </c>
      <c r="K102" s="10">
        <f t="shared" si="4"/>
        <v>0.46396630850510739</v>
      </c>
      <c r="L102" s="11">
        <v>1893658925</v>
      </c>
      <c r="M102" s="11">
        <v>101666813</v>
      </c>
      <c r="N102" s="11">
        <v>878593941</v>
      </c>
      <c r="O102" s="10">
        <f t="shared" si="5"/>
        <v>0.46396630850510739</v>
      </c>
      <c r="P102" s="10">
        <f t="shared" si="6"/>
        <v>0.46396630850510739</v>
      </c>
    </row>
    <row r="103" spans="1:16" ht="11.25" x14ac:dyDescent="0.2">
      <c r="A103" s="12" t="s">
        <v>158</v>
      </c>
      <c r="B103" s="12" t="s">
        <v>157</v>
      </c>
      <c r="C103" s="11">
        <v>0</v>
      </c>
      <c r="D103" s="11">
        <v>0</v>
      </c>
      <c r="E103" s="11">
        <v>335788075</v>
      </c>
      <c r="F103" s="11">
        <v>335788075</v>
      </c>
      <c r="G103" s="11">
        <v>0</v>
      </c>
      <c r="H103" s="11">
        <v>335788075</v>
      </c>
      <c r="I103" s="11">
        <v>45434969</v>
      </c>
      <c r="J103" s="11">
        <v>296530177</v>
      </c>
      <c r="K103" s="10">
        <f t="shared" si="4"/>
        <v>0.88308727759316641</v>
      </c>
      <c r="L103" s="11">
        <v>335788075</v>
      </c>
      <c r="M103" s="11">
        <v>45434969</v>
      </c>
      <c r="N103" s="11">
        <v>296530177</v>
      </c>
      <c r="O103" s="10">
        <f t="shared" si="5"/>
        <v>0.88308727759316641</v>
      </c>
      <c r="P103" s="10">
        <f t="shared" si="6"/>
        <v>0.88308727759316641</v>
      </c>
    </row>
    <row r="104" spans="1:16" ht="11.25" x14ac:dyDescent="0.2">
      <c r="A104" s="15" t="s">
        <v>156</v>
      </c>
      <c r="B104" s="15" t="s">
        <v>155</v>
      </c>
      <c r="C104" s="14">
        <v>903767000</v>
      </c>
      <c r="D104" s="14">
        <v>0</v>
      </c>
      <c r="E104" s="14">
        <v>870000000</v>
      </c>
      <c r="F104" s="14">
        <v>1773767000</v>
      </c>
      <c r="G104" s="14">
        <v>0</v>
      </c>
      <c r="H104" s="14">
        <v>1773767000</v>
      </c>
      <c r="I104" s="14">
        <v>503813465</v>
      </c>
      <c r="J104" s="14">
        <v>1141600054</v>
      </c>
      <c r="K104" s="13">
        <f t="shared" si="4"/>
        <v>0.64360203679513717</v>
      </c>
      <c r="L104" s="14">
        <v>1773767000</v>
      </c>
      <c r="M104" s="14">
        <v>423013073</v>
      </c>
      <c r="N104" s="14">
        <v>1056257032</v>
      </c>
      <c r="O104" s="13">
        <f t="shared" si="5"/>
        <v>0.59548803873338496</v>
      </c>
      <c r="P104" s="13">
        <f t="shared" si="6"/>
        <v>0.59548803873338496</v>
      </c>
    </row>
    <row r="105" spans="1:16" ht="11.25" x14ac:dyDescent="0.2">
      <c r="A105" s="12" t="s">
        <v>154</v>
      </c>
      <c r="B105" s="12" t="s">
        <v>153</v>
      </c>
      <c r="C105" s="11">
        <v>903767000</v>
      </c>
      <c r="D105" s="11">
        <v>0</v>
      </c>
      <c r="E105" s="11">
        <v>870000000</v>
      </c>
      <c r="F105" s="11">
        <v>1773767000</v>
      </c>
      <c r="G105" s="11">
        <v>0</v>
      </c>
      <c r="H105" s="11">
        <v>1773767000</v>
      </c>
      <c r="I105" s="11">
        <v>503813465</v>
      </c>
      <c r="J105" s="11">
        <v>1141600054</v>
      </c>
      <c r="K105" s="10">
        <f t="shared" si="4"/>
        <v>0.64360203679513717</v>
      </c>
      <c r="L105" s="11">
        <v>1773767000</v>
      </c>
      <c r="M105" s="11">
        <v>423013073</v>
      </c>
      <c r="N105" s="11">
        <v>1056257032</v>
      </c>
      <c r="O105" s="10">
        <f t="shared" si="5"/>
        <v>0.59548803873338496</v>
      </c>
      <c r="P105" s="10">
        <f t="shared" si="6"/>
        <v>0.59548803873338496</v>
      </c>
    </row>
    <row r="106" spans="1:16" ht="11.25" x14ac:dyDescent="0.2">
      <c r="A106" s="12" t="s">
        <v>152</v>
      </c>
      <c r="B106" s="12" t="s">
        <v>151</v>
      </c>
      <c r="C106" s="11">
        <v>80478444928</v>
      </c>
      <c r="D106" s="11">
        <v>-9590493411</v>
      </c>
      <c r="E106" s="11">
        <v>-13802686482</v>
      </c>
      <c r="F106" s="11">
        <v>66675758446</v>
      </c>
      <c r="G106" s="11">
        <v>0</v>
      </c>
      <c r="H106" s="11">
        <v>66675758446</v>
      </c>
      <c r="I106" s="11">
        <v>78016100</v>
      </c>
      <c r="J106" s="11">
        <v>66108580146</v>
      </c>
      <c r="K106" s="10">
        <f t="shared" si="4"/>
        <v>0.99149348559027861</v>
      </c>
      <c r="L106" s="11">
        <v>66675758446</v>
      </c>
      <c r="M106" s="11">
        <v>5205083941</v>
      </c>
      <c r="N106" s="11">
        <v>49739362724</v>
      </c>
      <c r="O106" s="10">
        <f t="shared" si="5"/>
        <v>0.74598870538958162</v>
      </c>
      <c r="P106" s="10">
        <f t="shared" si="6"/>
        <v>0.74598870538958162</v>
      </c>
    </row>
    <row r="107" spans="1:16" ht="11.25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4"/>
        <v>0</v>
      </c>
      <c r="L107" s="11">
        <v>270000000</v>
      </c>
      <c r="M107" s="11">
        <v>0</v>
      </c>
      <c r="N107" s="11">
        <v>0</v>
      </c>
      <c r="O107" s="10">
        <f t="shared" si="5"/>
        <v>0</v>
      </c>
      <c r="P107" s="10">
        <f t="shared" si="6"/>
        <v>0</v>
      </c>
    </row>
    <row r="108" spans="1:16" ht="11.25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473342046</v>
      </c>
      <c r="K108" s="10">
        <f t="shared" si="4"/>
        <v>0.6733172773826458</v>
      </c>
      <c r="L108" s="11">
        <v>703000000</v>
      </c>
      <c r="M108" s="11">
        <v>187156356</v>
      </c>
      <c r="N108" s="11">
        <v>473342046</v>
      </c>
      <c r="O108" s="10">
        <f t="shared" si="5"/>
        <v>0.6733172773826458</v>
      </c>
      <c r="P108" s="10">
        <f t="shared" si="6"/>
        <v>0.6733172773826458</v>
      </c>
    </row>
    <row r="109" spans="1:16" ht="11.25" x14ac:dyDescent="0.2">
      <c r="A109" s="12" t="s">
        <v>146</v>
      </c>
      <c r="B109" s="12" t="s">
        <v>145</v>
      </c>
      <c r="C109" s="11">
        <v>114309000</v>
      </c>
      <c r="D109" s="11">
        <v>0</v>
      </c>
      <c r="E109" s="11">
        <v>290700673</v>
      </c>
      <c r="F109" s="11">
        <v>405009673</v>
      </c>
      <c r="G109" s="11">
        <v>0</v>
      </c>
      <c r="H109" s="11">
        <v>405009673</v>
      </c>
      <c r="I109" s="11">
        <v>0</v>
      </c>
      <c r="J109" s="11">
        <v>230586693</v>
      </c>
      <c r="K109" s="10">
        <f t="shared" si="4"/>
        <v>0.56933626126011072</v>
      </c>
      <c r="L109" s="11">
        <v>405009673</v>
      </c>
      <c r="M109" s="11">
        <v>0</v>
      </c>
      <c r="N109" s="11">
        <v>230586693</v>
      </c>
      <c r="O109" s="10">
        <f t="shared" si="5"/>
        <v>0.56933626126011072</v>
      </c>
      <c r="P109" s="10">
        <f t="shared" si="6"/>
        <v>0.56933626126011072</v>
      </c>
    </row>
    <row r="110" spans="1:16" ht="11.25" x14ac:dyDescent="0.2">
      <c r="A110" s="12" t="s">
        <v>144</v>
      </c>
      <c r="B110" s="12" t="s">
        <v>143</v>
      </c>
      <c r="C110" s="11">
        <v>3044193000</v>
      </c>
      <c r="D110" s="11">
        <v>0</v>
      </c>
      <c r="E110" s="11">
        <v>1835348496</v>
      </c>
      <c r="F110" s="11">
        <v>4879541496</v>
      </c>
      <c r="G110" s="11">
        <v>0</v>
      </c>
      <c r="H110" s="11">
        <v>4879541496</v>
      </c>
      <c r="I110" s="11">
        <v>0</v>
      </c>
      <c r="J110" s="11">
        <v>2326863990</v>
      </c>
      <c r="K110" s="10">
        <f t="shared" si="4"/>
        <v>0.47686119523882414</v>
      </c>
      <c r="L110" s="11">
        <v>4879541496</v>
      </c>
      <c r="M110" s="11">
        <v>0</v>
      </c>
      <c r="N110" s="11">
        <v>2326863990</v>
      </c>
      <c r="O110" s="10">
        <f t="shared" si="5"/>
        <v>0.47686119523882414</v>
      </c>
      <c r="P110" s="10">
        <f t="shared" si="6"/>
        <v>0.47686119523882414</v>
      </c>
    </row>
    <row r="111" spans="1:16" ht="11.25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952730478</v>
      </c>
      <c r="K111" s="13">
        <f t="shared" si="4"/>
        <v>0.88215785000000002</v>
      </c>
      <c r="L111" s="14">
        <v>1080000000</v>
      </c>
      <c r="M111" s="14">
        <v>0</v>
      </c>
      <c r="N111" s="14">
        <v>952730478</v>
      </c>
      <c r="O111" s="13">
        <f t="shared" si="5"/>
        <v>0.88215785000000002</v>
      </c>
      <c r="P111" s="13">
        <f t="shared" si="6"/>
        <v>0.88215785000000002</v>
      </c>
    </row>
    <row r="112" spans="1:16" ht="11.25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952730478</v>
      </c>
      <c r="K112" s="13">
        <f t="shared" si="4"/>
        <v>0.88215785000000002</v>
      </c>
      <c r="L112" s="14">
        <v>1080000000</v>
      </c>
      <c r="M112" s="14">
        <v>0</v>
      </c>
      <c r="N112" s="14">
        <v>952730478</v>
      </c>
      <c r="O112" s="13">
        <f t="shared" si="5"/>
        <v>0.88215785000000002</v>
      </c>
      <c r="P112" s="13">
        <f t="shared" si="6"/>
        <v>0.88215785000000002</v>
      </c>
    </row>
    <row r="113" spans="1:16" ht="11.25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952730478</v>
      </c>
      <c r="K113" s="10">
        <f t="shared" si="4"/>
        <v>0.88215785000000002</v>
      </c>
      <c r="L113" s="11">
        <v>1080000000</v>
      </c>
      <c r="M113" s="11">
        <v>0</v>
      </c>
      <c r="N113" s="11">
        <v>952730478</v>
      </c>
      <c r="O113" s="10">
        <f t="shared" si="5"/>
        <v>0.88215785000000002</v>
      </c>
      <c r="P113" s="10">
        <f t="shared" si="6"/>
        <v>0.88215785000000002</v>
      </c>
    </row>
    <row r="114" spans="1:16" ht="11.25" x14ac:dyDescent="0.2">
      <c r="A114" s="15" t="s">
        <v>136</v>
      </c>
      <c r="B114" s="15" t="s">
        <v>135</v>
      </c>
      <c r="C114" s="14">
        <v>277347835871</v>
      </c>
      <c r="D114" s="14">
        <v>-4372282707</v>
      </c>
      <c r="E114" s="14">
        <v>-6757521785</v>
      </c>
      <c r="F114" s="14">
        <v>270590314086</v>
      </c>
      <c r="G114" s="14">
        <v>0</v>
      </c>
      <c r="H114" s="14">
        <v>270590314086</v>
      </c>
      <c r="I114" s="14">
        <v>-2487666343</v>
      </c>
      <c r="J114" s="14">
        <v>199948105112</v>
      </c>
      <c r="K114" s="13">
        <f t="shared" si="4"/>
        <v>0.73893297248049972</v>
      </c>
      <c r="L114" s="14">
        <v>206430511792</v>
      </c>
      <c r="M114" s="14">
        <v>15583596236</v>
      </c>
      <c r="N114" s="14">
        <v>124286380302</v>
      </c>
      <c r="O114" s="13">
        <f t="shared" si="5"/>
        <v>0.4593157028617767</v>
      </c>
      <c r="P114" s="13">
        <f t="shared" si="6"/>
        <v>0.60207369164124014</v>
      </c>
    </row>
    <row r="115" spans="1:16" ht="11.25" x14ac:dyDescent="0.2">
      <c r="A115" s="15" t="s">
        <v>134</v>
      </c>
      <c r="B115" s="15" t="s">
        <v>133</v>
      </c>
      <c r="C115" s="14">
        <v>43616487423</v>
      </c>
      <c r="D115" s="14">
        <v>2012808820</v>
      </c>
      <c r="E115" s="14">
        <v>7202076854</v>
      </c>
      <c r="F115" s="14">
        <v>50818564277</v>
      </c>
      <c r="G115" s="14">
        <v>0</v>
      </c>
      <c r="H115" s="14">
        <v>50818564277</v>
      </c>
      <c r="I115" s="14">
        <v>3458368824</v>
      </c>
      <c r="J115" s="14">
        <v>35990948050</v>
      </c>
      <c r="K115" s="13">
        <f t="shared" si="4"/>
        <v>0.70822441684542359</v>
      </c>
      <c r="L115" s="14">
        <v>40541556945</v>
      </c>
      <c r="M115" s="14">
        <v>3890070811</v>
      </c>
      <c r="N115" s="14">
        <v>24678296038</v>
      </c>
      <c r="O115" s="13">
        <f t="shared" si="5"/>
        <v>0.48561576638577258</v>
      </c>
      <c r="P115" s="13">
        <f t="shared" si="6"/>
        <v>0.60871604096210175</v>
      </c>
    </row>
    <row r="116" spans="1:16" ht="22.5" x14ac:dyDescent="0.2">
      <c r="A116" s="12" t="s">
        <v>132</v>
      </c>
      <c r="B116" s="12" t="s">
        <v>462</v>
      </c>
      <c r="C116" s="11">
        <v>34123475813</v>
      </c>
      <c r="D116" s="11">
        <v>2012808820</v>
      </c>
      <c r="E116" s="11">
        <v>3262036604</v>
      </c>
      <c r="F116" s="11">
        <v>37385512417</v>
      </c>
      <c r="G116" s="11">
        <v>0</v>
      </c>
      <c r="H116" s="11">
        <v>37385512417</v>
      </c>
      <c r="I116" s="11">
        <v>3457324190</v>
      </c>
      <c r="J116" s="11">
        <v>28122636052</v>
      </c>
      <c r="K116" s="10">
        <f t="shared" si="4"/>
        <v>0.75223353202488219</v>
      </c>
      <c r="L116" s="11">
        <v>32900702440</v>
      </c>
      <c r="M116" s="11">
        <v>2541109286</v>
      </c>
      <c r="N116" s="11">
        <v>19316902587</v>
      </c>
      <c r="O116" s="10">
        <f t="shared" si="5"/>
        <v>0.51669487291061411</v>
      </c>
      <c r="P116" s="10">
        <f t="shared" si="6"/>
        <v>0.58712736064610294</v>
      </c>
    </row>
    <row r="117" spans="1:16" ht="11.25" x14ac:dyDescent="0.2">
      <c r="A117" s="12" t="s">
        <v>131</v>
      </c>
      <c r="B117" s="12" t="s">
        <v>130</v>
      </c>
      <c r="C117" s="11">
        <v>9493011610</v>
      </c>
      <c r="D117" s="11">
        <v>0</v>
      </c>
      <c r="E117" s="11">
        <v>3940040250</v>
      </c>
      <c r="F117" s="11">
        <v>13433051860</v>
      </c>
      <c r="G117" s="11">
        <v>0</v>
      </c>
      <c r="H117" s="11">
        <v>13433051860</v>
      </c>
      <c r="I117" s="11">
        <v>1044634</v>
      </c>
      <c r="J117" s="11">
        <v>7868311998</v>
      </c>
      <c r="K117" s="10">
        <f t="shared" si="4"/>
        <v>0.58574269495896969</v>
      </c>
      <c r="L117" s="11">
        <v>7640854505</v>
      </c>
      <c r="M117" s="11">
        <v>1348961525</v>
      </c>
      <c r="N117" s="11">
        <v>5361393451</v>
      </c>
      <c r="O117" s="10">
        <f t="shared" si="5"/>
        <v>0.39911953790372695</v>
      </c>
      <c r="P117" s="10">
        <f t="shared" si="6"/>
        <v>0.70167458986316611</v>
      </c>
    </row>
    <row r="118" spans="1:16" ht="11.25" x14ac:dyDescent="0.2">
      <c r="A118" s="15" t="s">
        <v>129</v>
      </c>
      <c r="B118" s="15" t="s">
        <v>128</v>
      </c>
      <c r="C118" s="14">
        <v>233731348448</v>
      </c>
      <c r="D118" s="14">
        <v>-6385091527</v>
      </c>
      <c r="E118" s="14">
        <v>-13959598639</v>
      </c>
      <c r="F118" s="14">
        <v>219771749809</v>
      </c>
      <c r="G118" s="14">
        <v>0</v>
      </c>
      <c r="H118" s="14">
        <v>219771749809</v>
      </c>
      <c r="I118" s="14">
        <v>-5946035167</v>
      </c>
      <c r="J118" s="14">
        <v>163957157062</v>
      </c>
      <c r="K118" s="13">
        <f t="shared" si="4"/>
        <v>0.74603381555860782</v>
      </c>
      <c r="L118" s="14">
        <v>165888954847</v>
      </c>
      <c r="M118" s="14">
        <v>11693525425</v>
      </c>
      <c r="N118" s="14">
        <v>99608084264</v>
      </c>
      <c r="O118" s="13">
        <f t="shared" si="5"/>
        <v>0.45323425031000453</v>
      </c>
      <c r="P118" s="13">
        <f t="shared" si="6"/>
        <v>0.60045036968174825</v>
      </c>
    </row>
    <row r="119" spans="1:16" ht="11.25" x14ac:dyDescent="0.2">
      <c r="A119" s="12" t="s">
        <v>127</v>
      </c>
      <c r="B119" s="12" t="s">
        <v>126</v>
      </c>
      <c r="C119" s="11">
        <v>126333443379</v>
      </c>
      <c r="D119" s="11">
        <v>-3895013584</v>
      </c>
      <c r="E119" s="11">
        <v>-2420712092</v>
      </c>
      <c r="F119" s="11">
        <v>123912731287</v>
      </c>
      <c r="G119" s="11">
        <v>0</v>
      </c>
      <c r="H119" s="11">
        <v>123912731287</v>
      </c>
      <c r="I119" s="11">
        <v>1449152050</v>
      </c>
      <c r="J119" s="11">
        <v>80522872302</v>
      </c>
      <c r="K119" s="10">
        <f t="shared" si="4"/>
        <v>0.6498353435168599</v>
      </c>
      <c r="L119" s="11">
        <v>79167581205</v>
      </c>
      <c r="M119" s="11">
        <v>6445939093</v>
      </c>
      <c r="N119" s="11">
        <v>39957495227</v>
      </c>
      <c r="O119" s="10">
        <f t="shared" si="5"/>
        <v>0.32246480899894459</v>
      </c>
      <c r="P119" s="10">
        <f t="shared" si="6"/>
        <v>0.50472042493672142</v>
      </c>
    </row>
    <row r="120" spans="1:16" ht="33.75" x14ac:dyDescent="0.2">
      <c r="A120" s="12" t="s">
        <v>125</v>
      </c>
      <c r="B120" s="12" t="s">
        <v>336</v>
      </c>
      <c r="C120" s="11">
        <v>85778217790</v>
      </c>
      <c r="D120" s="11">
        <v>0</v>
      </c>
      <c r="E120" s="11">
        <v>-11540713927</v>
      </c>
      <c r="F120" s="11">
        <v>74237503863</v>
      </c>
      <c r="G120" s="11">
        <v>0</v>
      </c>
      <c r="H120" s="11">
        <v>74237503863</v>
      </c>
      <c r="I120" s="11">
        <v>-7395187217</v>
      </c>
      <c r="J120" s="11">
        <v>63675955965</v>
      </c>
      <c r="K120" s="10">
        <f t="shared" si="4"/>
        <v>0.8577329873928603</v>
      </c>
      <c r="L120" s="11">
        <v>69181215925</v>
      </c>
      <c r="M120" s="11">
        <v>3824153531</v>
      </c>
      <c r="N120" s="11">
        <v>48647913527</v>
      </c>
      <c r="O120" s="10">
        <f t="shared" si="5"/>
        <v>0.65530104051957672</v>
      </c>
      <c r="P120" s="10">
        <f t="shared" si="6"/>
        <v>0.70319541043828504</v>
      </c>
    </row>
    <row r="121" spans="1:16" ht="11.25" x14ac:dyDescent="0.2">
      <c r="A121" s="12" t="s">
        <v>124</v>
      </c>
      <c r="B121" s="12" t="s">
        <v>123</v>
      </c>
      <c r="C121" s="11">
        <v>21619687279</v>
      </c>
      <c r="D121" s="11">
        <v>-2490077943</v>
      </c>
      <c r="E121" s="11">
        <v>1827380</v>
      </c>
      <c r="F121" s="11">
        <v>21621514659</v>
      </c>
      <c r="G121" s="11">
        <v>0</v>
      </c>
      <c r="H121" s="11">
        <v>21621514659</v>
      </c>
      <c r="I121" s="11">
        <v>0</v>
      </c>
      <c r="J121" s="11">
        <v>19758328795</v>
      </c>
      <c r="K121" s="10">
        <f t="shared" si="4"/>
        <v>0.91382722749146328</v>
      </c>
      <c r="L121" s="11">
        <v>17540157717</v>
      </c>
      <c r="M121" s="11">
        <v>1423432801</v>
      </c>
      <c r="N121" s="11">
        <v>11002675510</v>
      </c>
      <c r="O121" s="10">
        <f t="shared" si="5"/>
        <v>0.50887625975917061</v>
      </c>
      <c r="P121" s="10">
        <f t="shared" si="6"/>
        <v>0.62728486753207224</v>
      </c>
    </row>
    <row r="122" spans="1:16" ht="11.25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25180687</v>
      </c>
      <c r="J122" s="14">
        <v>27829819567</v>
      </c>
      <c r="K122" s="13">
        <f t="shared" si="4"/>
        <v>0.76097036553273389</v>
      </c>
      <c r="L122" s="14">
        <v>19979362164</v>
      </c>
      <c r="M122" s="14">
        <v>1643024119</v>
      </c>
      <c r="N122" s="14">
        <v>10256689739</v>
      </c>
      <c r="O122" s="13">
        <f t="shared" si="5"/>
        <v>0.28045589447865898</v>
      </c>
      <c r="P122" s="13">
        <f t="shared" si="6"/>
        <v>0.51336422328241849</v>
      </c>
    </row>
    <row r="123" spans="1:16" ht="11.25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25180687</v>
      </c>
      <c r="J123" s="14">
        <v>27829819567</v>
      </c>
      <c r="K123" s="13">
        <f t="shared" si="4"/>
        <v>0.76097036553273389</v>
      </c>
      <c r="L123" s="14">
        <v>19979362164</v>
      </c>
      <c r="M123" s="14">
        <v>1643024119</v>
      </c>
      <c r="N123" s="14">
        <v>10256689739</v>
      </c>
      <c r="O123" s="13">
        <f t="shared" si="5"/>
        <v>0.28045589447865898</v>
      </c>
      <c r="P123" s="13">
        <f t="shared" si="6"/>
        <v>0.51336422328241849</v>
      </c>
    </row>
    <row r="124" spans="1:16" ht="11.25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25180687</v>
      </c>
      <c r="J124" s="14">
        <v>27829819567</v>
      </c>
      <c r="K124" s="13">
        <f t="shared" si="4"/>
        <v>0.76097036553273389</v>
      </c>
      <c r="L124" s="14">
        <v>19979362164</v>
      </c>
      <c r="M124" s="14">
        <v>1643024119</v>
      </c>
      <c r="N124" s="14">
        <v>10256689739</v>
      </c>
      <c r="O124" s="13">
        <f t="shared" si="5"/>
        <v>0.28045589447865898</v>
      </c>
      <c r="P124" s="13">
        <f t="shared" si="6"/>
        <v>0.51336422328241849</v>
      </c>
    </row>
    <row r="125" spans="1:16" ht="11.25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-600</v>
      </c>
      <c r="J125" s="11">
        <v>27688858278</v>
      </c>
      <c r="K125" s="10">
        <f t="shared" si="4"/>
        <v>0.77547279655288492</v>
      </c>
      <c r="L125" s="11">
        <v>19379362164</v>
      </c>
      <c r="M125" s="11">
        <v>1617842832</v>
      </c>
      <c r="N125" s="11">
        <v>10115728450</v>
      </c>
      <c r="O125" s="10">
        <f t="shared" si="5"/>
        <v>0.28330789776636811</v>
      </c>
      <c r="P125" s="10">
        <f t="shared" si="6"/>
        <v>0.5219845918763748</v>
      </c>
    </row>
    <row r="126" spans="1:16" ht="11.25" x14ac:dyDescent="0.2">
      <c r="A126" s="12" t="s">
        <v>114</v>
      </c>
      <c r="B126" s="12" t="s">
        <v>507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25181287</v>
      </c>
      <c r="J126" s="11">
        <v>140961289</v>
      </c>
      <c r="K126" s="10">
        <f t="shared" si="4"/>
        <v>0.16282683546806689</v>
      </c>
      <c r="L126" s="11">
        <v>600000000</v>
      </c>
      <c r="M126" s="11">
        <v>25181287</v>
      </c>
      <c r="N126" s="11">
        <v>140961289</v>
      </c>
      <c r="O126" s="10">
        <f t="shared" si="5"/>
        <v>0.16282683546806689</v>
      </c>
      <c r="P126" s="10">
        <f t="shared" si="6"/>
        <v>0.23493548166666667</v>
      </c>
    </row>
    <row r="127" spans="1:16" ht="11.25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500000000</v>
      </c>
      <c r="F127" s="14">
        <v>24004187000</v>
      </c>
      <c r="G127" s="14">
        <v>0</v>
      </c>
      <c r="H127" s="14">
        <v>24004187000</v>
      </c>
      <c r="I127" s="14">
        <v>1075816111</v>
      </c>
      <c r="J127" s="14">
        <v>16926746755</v>
      </c>
      <c r="K127" s="13">
        <f t="shared" si="4"/>
        <v>0.70515809408583596</v>
      </c>
      <c r="L127" s="14">
        <v>24004187000</v>
      </c>
      <c r="M127" s="14">
        <v>1075816111</v>
      </c>
      <c r="N127" s="14">
        <v>16926746755</v>
      </c>
      <c r="O127" s="13">
        <f t="shared" si="5"/>
        <v>0.70515809408583596</v>
      </c>
      <c r="P127" s="13">
        <f t="shared" si="6"/>
        <v>0.70515809408583596</v>
      </c>
    </row>
    <row r="128" spans="1:16" ht="11.25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500000000</v>
      </c>
      <c r="F128" s="14">
        <v>24004187000</v>
      </c>
      <c r="G128" s="14">
        <v>0</v>
      </c>
      <c r="H128" s="14">
        <v>24004187000</v>
      </c>
      <c r="I128" s="14">
        <v>1075816111</v>
      </c>
      <c r="J128" s="14">
        <v>16926746755</v>
      </c>
      <c r="K128" s="13">
        <f t="shared" si="4"/>
        <v>0.70515809408583596</v>
      </c>
      <c r="L128" s="14">
        <v>24004187000</v>
      </c>
      <c r="M128" s="14">
        <v>1075816111</v>
      </c>
      <c r="N128" s="14">
        <v>16926746755</v>
      </c>
      <c r="O128" s="13">
        <f t="shared" si="5"/>
        <v>0.70515809408583596</v>
      </c>
      <c r="P128" s="13">
        <f t="shared" si="6"/>
        <v>0.70515809408583596</v>
      </c>
    </row>
    <row r="129" spans="1:16" ht="11.25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500000000</v>
      </c>
      <c r="F129" s="11">
        <v>24004187000</v>
      </c>
      <c r="G129" s="11">
        <v>0</v>
      </c>
      <c r="H129" s="11">
        <v>24004187000</v>
      </c>
      <c r="I129" s="11">
        <v>1075816111</v>
      </c>
      <c r="J129" s="11">
        <v>16926746755</v>
      </c>
      <c r="K129" s="10">
        <f t="shared" si="4"/>
        <v>0.70515809408583596</v>
      </c>
      <c r="L129" s="11">
        <v>24004187000</v>
      </c>
      <c r="M129" s="11">
        <v>1075816111</v>
      </c>
      <c r="N129" s="11">
        <v>16926746755</v>
      </c>
      <c r="O129" s="10">
        <f t="shared" si="5"/>
        <v>0.70515809408583596</v>
      </c>
      <c r="P129" s="10">
        <f t="shared" si="6"/>
        <v>0.70515809408583596</v>
      </c>
    </row>
    <row r="130" spans="1:16" ht="22.5" x14ac:dyDescent="0.2">
      <c r="A130" s="15" t="s">
        <v>107</v>
      </c>
      <c r="B130" s="15" t="s">
        <v>106</v>
      </c>
      <c r="C130" s="14">
        <v>315320768000</v>
      </c>
      <c r="D130" s="14">
        <v>28190470318</v>
      </c>
      <c r="E130" s="14">
        <v>92653693335</v>
      </c>
      <c r="F130" s="14">
        <v>407974461335</v>
      </c>
      <c r="G130" s="14">
        <v>0</v>
      </c>
      <c r="H130" s="14">
        <v>407974461335</v>
      </c>
      <c r="I130" s="14">
        <v>8311547995</v>
      </c>
      <c r="J130" s="14">
        <v>331545762488</v>
      </c>
      <c r="K130" s="13">
        <f t="shared" si="4"/>
        <v>0.81266303141401264</v>
      </c>
      <c r="L130" s="14">
        <v>394204260654</v>
      </c>
      <c r="M130" s="14">
        <v>10453640374</v>
      </c>
      <c r="N130" s="14">
        <v>284302494802</v>
      </c>
      <c r="O130" s="13">
        <f t="shared" si="5"/>
        <v>0.69686346020701218</v>
      </c>
      <c r="P130" s="13">
        <f t="shared" si="6"/>
        <v>0.72120604259916232</v>
      </c>
    </row>
    <row r="131" spans="1:16" ht="11.25" x14ac:dyDescent="0.2">
      <c r="A131" s="15" t="s">
        <v>105</v>
      </c>
      <c r="B131" s="15" t="s">
        <v>104</v>
      </c>
      <c r="C131" s="14">
        <v>251791694000</v>
      </c>
      <c r="D131" s="14">
        <v>25964880075</v>
      </c>
      <c r="E131" s="14">
        <v>38006425151</v>
      </c>
      <c r="F131" s="14">
        <v>289798119151</v>
      </c>
      <c r="G131" s="14">
        <v>0</v>
      </c>
      <c r="H131" s="14">
        <v>289798119151</v>
      </c>
      <c r="I131" s="14">
        <v>6978776260</v>
      </c>
      <c r="J131" s="14">
        <v>255610328538</v>
      </c>
      <c r="K131" s="13">
        <f t="shared" si="4"/>
        <v>0.88202894237837903</v>
      </c>
      <c r="L131" s="14">
        <v>276490322620</v>
      </c>
      <c r="M131" s="14">
        <v>10340417884</v>
      </c>
      <c r="N131" s="14">
        <v>252370408581</v>
      </c>
      <c r="O131" s="13">
        <f t="shared" si="5"/>
        <v>0.8708490217961069</v>
      </c>
      <c r="P131" s="13">
        <f t="shared" si="6"/>
        <v>0.9127639846109562</v>
      </c>
    </row>
    <row r="132" spans="1:16" ht="11.25" x14ac:dyDescent="0.2">
      <c r="A132" s="12" t="s">
        <v>103</v>
      </c>
      <c r="B132" s="12" t="s">
        <v>102</v>
      </c>
      <c r="C132" s="11">
        <v>201066635000</v>
      </c>
      <c r="D132" s="11">
        <v>25984884075</v>
      </c>
      <c r="E132" s="11">
        <v>42522142000</v>
      </c>
      <c r="F132" s="11">
        <v>243588777000</v>
      </c>
      <c r="G132" s="11">
        <v>0</v>
      </c>
      <c r="H132" s="11">
        <v>243588777000</v>
      </c>
      <c r="I132" s="11">
        <v>6967184000</v>
      </c>
      <c r="J132" s="11">
        <v>221855956580</v>
      </c>
      <c r="K132" s="10">
        <f t="shared" si="4"/>
        <v>0.91078069898105363</v>
      </c>
      <c r="L132" s="11">
        <v>236588777000</v>
      </c>
      <c r="M132" s="11">
        <v>6967183339</v>
      </c>
      <c r="N132" s="11">
        <v>221855953834</v>
      </c>
      <c r="O132" s="10">
        <f t="shared" si="5"/>
        <v>0.91078068770795628</v>
      </c>
      <c r="P132" s="10">
        <f t="shared" si="6"/>
        <v>0.9377281401391242</v>
      </c>
    </row>
    <row r="133" spans="1:16" ht="11.25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0</v>
      </c>
      <c r="J133" s="11">
        <v>40219000</v>
      </c>
      <c r="K133" s="10">
        <f t="shared" si="4"/>
        <v>0.78860784313725485</v>
      </c>
      <c r="L133" s="11">
        <v>51000000</v>
      </c>
      <c r="M133" s="11">
        <v>0</v>
      </c>
      <c r="N133" s="11">
        <v>40219000</v>
      </c>
      <c r="O133" s="10">
        <f t="shared" si="5"/>
        <v>0.78860784313725485</v>
      </c>
      <c r="P133" s="10">
        <f t="shared" si="6"/>
        <v>0.78860784313725485</v>
      </c>
    </row>
    <row r="134" spans="1:16" ht="11.25" x14ac:dyDescent="0.2">
      <c r="A134" s="12" t="s">
        <v>99</v>
      </c>
      <c r="B134" s="12" t="s">
        <v>98</v>
      </c>
      <c r="C134" s="11">
        <v>7300000000</v>
      </c>
      <c r="D134" s="11">
        <v>0</v>
      </c>
      <c r="E134" s="11">
        <v>2649720002</v>
      </c>
      <c r="F134" s="11">
        <v>9949720002</v>
      </c>
      <c r="G134" s="11">
        <v>0</v>
      </c>
      <c r="H134" s="11">
        <v>9949720002</v>
      </c>
      <c r="I134" s="11">
        <v>0</v>
      </c>
      <c r="J134" s="11">
        <v>8288506455</v>
      </c>
      <c r="K134" s="10">
        <f t="shared" si="4"/>
        <v>0.83303916626135421</v>
      </c>
      <c r="L134" s="11">
        <v>9949720002</v>
      </c>
      <c r="M134" s="11">
        <v>0</v>
      </c>
      <c r="N134" s="11">
        <v>8269359805</v>
      </c>
      <c r="O134" s="10">
        <f t="shared" si="5"/>
        <v>0.83111482567728245</v>
      </c>
      <c r="P134" s="10">
        <f t="shared" si="6"/>
        <v>0.83111482567728245</v>
      </c>
    </row>
    <row r="135" spans="1:16" ht="11.25" x14ac:dyDescent="0.2">
      <c r="A135" s="12" t="s">
        <v>97</v>
      </c>
      <c r="B135" s="12" t="s">
        <v>96</v>
      </c>
      <c r="C135" s="11">
        <v>223584000</v>
      </c>
      <c r="D135" s="11">
        <v>-20004000</v>
      </c>
      <c r="E135" s="11">
        <v>-20004000</v>
      </c>
      <c r="F135" s="11">
        <v>203580000</v>
      </c>
      <c r="G135" s="11">
        <v>0</v>
      </c>
      <c r="H135" s="11">
        <v>203580000</v>
      </c>
      <c r="I135" s="11">
        <v>11592260</v>
      </c>
      <c r="J135" s="11">
        <v>80825353</v>
      </c>
      <c r="K135" s="10">
        <f t="shared" si="4"/>
        <v>0.39702010511838098</v>
      </c>
      <c r="L135" s="11">
        <v>203580000</v>
      </c>
      <c r="M135" s="11">
        <v>11592260</v>
      </c>
      <c r="N135" s="11">
        <v>80825353</v>
      </c>
      <c r="O135" s="10">
        <f t="shared" si="5"/>
        <v>0.39702010511838098</v>
      </c>
      <c r="P135" s="10">
        <f t="shared" si="6"/>
        <v>0.39702010511838098</v>
      </c>
    </row>
    <row r="136" spans="1:16" ht="11.25" x14ac:dyDescent="0.2">
      <c r="A136" s="12" t="s">
        <v>95</v>
      </c>
      <c r="B136" s="12" t="s">
        <v>94</v>
      </c>
      <c r="C136" s="11">
        <v>27584915000</v>
      </c>
      <c r="D136" s="11">
        <v>0</v>
      </c>
      <c r="E136" s="11">
        <v>-4496056600</v>
      </c>
      <c r="F136" s="11">
        <v>23088858400</v>
      </c>
      <c r="G136" s="11">
        <v>0</v>
      </c>
      <c r="H136" s="11">
        <v>23088858400</v>
      </c>
      <c r="I136" s="11">
        <v>0</v>
      </c>
      <c r="J136" s="11">
        <v>14999300000</v>
      </c>
      <c r="K136" s="10">
        <f t="shared" si="4"/>
        <v>0.64963367786083348</v>
      </c>
      <c r="L136" s="11">
        <v>19043327400</v>
      </c>
      <c r="M136" s="11">
        <v>2827434000</v>
      </c>
      <c r="N136" s="11">
        <v>14998846910</v>
      </c>
      <c r="O136" s="10">
        <f t="shared" si="5"/>
        <v>0.64961405411018502</v>
      </c>
      <c r="P136" s="10">
        <f t="shared" si="6"/>
        <v>0.78761692192510435</v>
      </c>
    </row>
    <row r="137" spans="1:16" ht="11.25" x14ac:dyDescent="0.2">
      <c r="A137" s="12" t="s">
        <v>93</v>
      </c>
      <c r="B137" s="12" t="s">
        <v>92</v>
      </c>
      <c r="C137" s="11">
        <v>2120000</v>
      </c>
      <c r="D137" s="11">
        <v>0</v>
      </c>
      <c r="E137" s="11">
        <v>500000000</v>
      </c>
      <c r="F137" s="11">
        <v>502120000</v>
      </c>
      <c r="G137" s="11">
        <v>0</v>
      </c>
      <c r="H137" s="11">
        <v>502120000</v>
      </c>
      <c r="I137" s="11">
        <v>0</v>
      </c>
      <c r="J137" s="11">
        <v>345521150</v>
      </c>
      <c r="K137" s="10">
        <f t="shared" si="4"/>
        <v>0.68812465147773438</v>
      </c>
      <c r="L137" s="11">
        <v>502120000</v>
      </c>
      <c r="M137" s="11">
        <v>0</v>
      </c>
      <c r="N137" s="11">
        <v>345521150</v>
      </c>
      <c r="O137" s="10">
        <f t="shared" si="5"/>
        <v>0.68812465147773438</v>
      </c>
      <c r="P137" s="10">
        <f t="shared" si="6"/>
        <v>0.68812465147773438</v>
      </c>
    </row>
    <row r="138" spans="1:16" ht="11.25" x14ac:dyDescent="0.2">
      <c r="A138" s="29" t="s">
        <v>442</v>
      </c>
      <c r="B138" s="12" t="s">
        <v>450</v>
      </c>
      <c r="C138" s="11">
        <v>15563440000</v>
      </c>
      <c r="D138" s="11">
        <v>0</v>
      </c>
      <c r="E138" s="11">
        <v>-3149376251</v>
      </c>
      <c r="F138" s="11">
        <v>12414063749</v>
      </c>
      <c r="G138" s="11">
        <v>0</v>
      </c>
      <c r="H138" s="11">
        <v>12414063749</v>
      </c>
      <c r="I138" s="11">
        <v>0</v>
      </c>
      <c r="J138" s="11">
        <v>10000000000</v>
      </c>
      <c r="K138" s="10">
        <f t="shared" si="4"/>
        <v>0.80553799321398989</v>
      </c>
      <c r="L138" s="11">
        <v>10151798218</v>
      </c>
      <c r="M138" s="11">
        <v>534208285</v>
      </c>
      <c r="N138" s="11">
        <v>6779682529</v>
      </c>
      <c r="O138" s="10">
        <f t="shared" si="5"/>
        <v>0.54612918590386084</v>
      </c>
      <c r="P138" s="10">
        <f t="shared" si="6"/>
        <v>0.66783070185329796</v>
      </c>
    </row>
    <row r="139" spans="1:16" ht="11.25" x14ac:dyDescent="0.2">
      <c r="A139" s="15" t="s">
        <v>91</v>
      </c>
      <c r="B139" s="15" t="s">
        <v>90</v>
      </c>
      <c r="C139" s="14">
        <v>46191510000</v>
      </c>
      <c r="D139" s="14">
        <v>2145269198</v>
      </c>
      <c r="E139" s="14">
        <v>40942929589</v>
      </c>
      <c r="F139" s="14">
        <v>87134439589</v>
      </c>
      <c r="G139" s="14">
        <v>0</v>
      </c>
      <c r="H139" s="14">
        <v>87134439589</v>
      </c>
      <c r="I139" s="14">
        <v>1252450690</v>
      </c>
      <c r="J139" s="14">
        <v>56678528384</v>
      </c>
      <c r="K139" s="13">
        <f t="shared" ref="K139:K202" si="7">IF(J139=0,0,J139/H139)</f>
        <v>0.6504721743933175</v>
      </c>
      <c r="L139" s="14">
        <v>87050871389</v>
      </c>
      <c r="M139" s="14">
        <v>24049445</v>
      </c>
      <c r="N139" s="14">
        <v>26242472655</v>
      </c>
      <c r="O139" s="13">
        <f t="shared" ref="O139:O202" si="8">IF(N139=0,0,N139/H139)</f>
        <v>0.30117222052246828</v>
      </c>
      <c r="P139" s="13">
        <f t="shared" ref="P139:P202" si="9">IF(N139=0,0,N139/L139)</f>
        <v>0.30146134365193816</v>
      </c>
    </row>
    <row r="140" spans="1:16" ht="11.25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4484300</v>
      </c>
      <c r="J140" s="11">
        <v>33005400</v>
      </c>
      <c r="K140" s="10">
        <f t="shared" si="7"/>
        <v>0.70157083643320228</v>
      </c>
      <c r="L140" s="11">
        <v>46476800</v>
      </c>
      <c r="M140" s="11">
        <v>4484300</v>
      </c>
      <c r="N140" s="11">
        <v>33005400</v>
      </c>
      <c r="O140" s="10">
        <f t="shared" si="8"/>
        <v>0.70157083643320228</v>
      </c>
      <c r="P140" s="10">
        <f t="shared" si="9"/>
        <v>0.71014785871660702</v>
      </c>
    </row>
    <row r="141" spans="1:16" ht="11.25" x14ac:dyDescent="0.2">
      <c r="A141" s="12" t="s">
        <v>87</v>
      </c>
      <c r="B141" s="12" t="s">
        <v>86</v>
      </c>
      <c r="C141" s="11">
        <v>35235409000</v>
      </c>
      <c r="D141" s="11">
        <v>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0</v>
      </c>
      <c r="J141" s="11">
        <v>46102345183</v>
      </c>
      <c r="K141" s="10">
        <f t="shared" si="7"/>
        <v>0.61917191192406273</v>
      </c>
      <c r="L141" s="11">
        <v>74458069391</v>
      </c>
      <c r="M141" s="11">
        <v>0</v>
      </c>
      <c r="N141" s="11">
        <v>16903428920</v>
      </c>
      <c r="O141" s="10">
        <f t="shared" si="8"/>
        <v>0.22701943601620128</v>
      </c>
      <c r="P141" s="10">
        <f t="shared" si="9"/>
        <v>0.22701943601620128</v>
      </c>
    </row>
    <row r="142" spans="1:16" ht="11.25" x14ac:dyDescent="0.2">
      <c r="A142" s="12" t="s">
        <v>85</v>
      </c>
      <c r="B142" s="12" t="s">
        <v>84</v>
      </c>
      <c r="C142" s="11">
        <v>10909056000</v>
      </c>
      <c r="D142" s="11">
        <v>2225590243</v>
      </c>
      <c r="E142" s="11">
        <v>725590243</v>
      </c>
      <c r="F142" s="11">
        <v>11634646243</v>
      </c>
      <c r="G142" s="11">
        <v>0</v>
      </c>
      <c r="H142" s="11">
        <v>11634646243</v>
      </c>
      <c r="I142" s="11">
        <v>1228611211</v>
      </c>
      <c r="J142" s="11">
        <v>10406035032</v>
      </c>
      <c r="K142" s="10">
        <f t="shared" si="7"/>
        <v>0.89440063880419263</v>
      </c>
      <c r="L142" s="11">
        <v>11634646243</v>
      </c>
      <c r="M142" s="11">
        <v>0</v>
      </c>
      <c r="N142" s="11">
        <v>9177423821</v>
      </c>
      <c r="O142" s="10">
        <f t="shared" si="8"/>
        <v>0.78880127760838525</v>
      </c>
      <c r="P142" s="10">
        <f t="shared" si="9"/>
        <v>0.78880127760838525</v>
      </c>
    </row>
    <row r="143" spans="1:16" ht="11.25" x14ac:dyDescent="0.2">
      <c r="A143" s="12" t="s">
        <v>469</v>
      </c>
      <c r="B143" s="12" t="s">
        <v>470</v>
      </c>
      <c r="C143" s="11">
        <v>0</v>
      </c>
      <c r="D143" s="11">
        <v>0</v>
      </c>
      <c r="E143" s="11">
        <v>375000000</v>
      </c>
      <c r="F143" s="11">
        <v>375000000</v>
      </c>
      <c r="G143" s="11">
        <v>0</v>
      </c>
      <c r="H143" s="11">
        <v>375000000</v>
      </c>
      <c r="I143" s="11">
        <v>16175022</v>
      </c>
      <c r="J143" s="11">
        <v>53542876</v>
      </c>
      <c r="K143" s="10">
        <f t="shared" si="7"/>
        <v>0.14278100266666666</v>
      </c>
      <c r="L143" s="11">
        <v>316000000</v>
      </c>
      <c r="M143" s="11">
        <v>12337006</v>
      </c>
      <c r="N143" s="11">
        <v>45418429</v>
      </c>
      <c r="O143" s="10">
        <f t="shared" si="8"/>
        <v>0.12111581066666667</v>
      </c>
      <c r="P143" s="10">
        <f t="shared" si="9"/>
        <v>0.14372920569620254</v>
      </c>
    </row>
    <row r="144" spans="1:16" ht="11.25" x14ac:dyDescent="0.2">
      <c r="A144" s="12" t="s">
        <v>471</v>
      </c>
      <c r="B144" s="12" t="s">
        <v>472</v>
      </c>
      <c r="C144" s="11">
        <v>0</v>
      </c>
      <c r="D144" s="11">
        <v>-80321045</v>
      </c>
      <c r="E144" s="11">
        <v>219678955</v>
      </c>
      <c r="F144" s="11">
        <v>219678955</v>
      </c>
      <c r="G144" s="11">
        <v>0</v>
      </c>
      <c r="H144" s="11">
        <v>219678955</v>
      </c>
      <c r="I144" s="11">
        <v>1156703</v>
      </c>
      <c r="J144" s="11">
        <v>8068378</v>
      </c>
      <c r="K144" s="10">
        <f t="shared" si="7"/>
        <v>3.6728042520049312E-2</v>
      </c>
      <c r="L144" s="11">
        <v>195678955</v>
      </c>
      <c r="M144" s="11">
        <v>5204685</v>
      </c>
      <c r="N144" s="11">
        <v>8068378</v>
      </c>
      <c r="O144" s="10">
        <f t="shared" si="8"/>
        <v>3.6728042520049312E-2</v>
      </c>
      <c r="P144" s="10">
        <f t="shared" si="9"/>
        <v>4.1232732462210868E-2</v>
      </c>
    </row>
    <row r="145" spans="1:16" ht="11.25" x14ac:dyDescent="0.2">
      <c r="A145" s="12" t="s">
        <v>473</v>
      </c>
      <c r="B145" s="12" t="s">
        <v>474</v>
      </c>
      <c r="C145" s="11">
        <v>0</v>
      </c>
      <c r="D145" s="11">
        <v>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2023454</v>
      </c>
      <c r="J145" s="11">
        <v>75531515</v>
      </c>
      <c r="K145" s="10">
        <f t="shared" si="7"/>
        <v>0.18882878750000001</v>
      </c>
      <c r="L145" s="11">
        <v>400000000</v>
      </c>
      <c r="M145" s="11">
        <v>2023454</v>
      </c>
      <c r="N145" s="11">
        <v>75127707</v>
      </c>
      <c r="O145" s="10">
        <f t="shared" si="8"/>
        <v>0.1878192675</v>
      </c>
      <c r="P145" s="10">
        <f t="shared" si="9"/>
        <v>0.1878192675</v>
      </c>
    </row>
    <row r="146" spans="1:16" ht="11.25" x14ac:dyDescent="0.2">
      <c r="A146" s="15" t="s">
        <v>83</v>
      </c>
      <c r="B146" s="15" t="s">
        <v>82</v>
      </c>
      <c r="C146" s="14">
        <v>17087564000</v>
      </c>
      <c r="D146" s="14">
        <v>0</v>
      </c>
      <c r="E146" s="14">
        <v>13418816550</v>
      </c>
      <c r="F146" s="14">
        <v>30506380550</v>
      </c>
      <c r="G146" s="14">
        <v>0</v>
      </c>
      <c r="H146" s="14">
        <v>30506380550</v>
      </c>
      <c r="I146" s="14">
        <v>0</v>
      </c>
      <c r="J146" s="14">
        <v>18969323054</v>
      </c>
      <c r="K146" s="13">
        <f t="shared" si="7"/>
        <v>0.62181493549879685</v>
      </c>
      <c r="L146" s="14">
        <v>30134323600</v>
      </c>
      <c r="M146" s="14">
        <v>0</v>
      </c>
      <c r="N146" s="14">
        <v>5512056054</v>
      </c>
      <c r="O146" s="13">
        <f t="shared" si="8"/>
        <v>0.18068535023241228</v>
      </c>
      <c r="P146" s="13">
        <f t="shared" si="9"/>
        <v>0.18291620303699135</v>
      </c>
    </row>
    <row r="147" spans="1:16" ht="22.5" x14ac:dyDescent="0.2">
      <c r="A147" s="12" t="s">
        <v>81</v>
      </c>
      <c r="B147" s="12" t="s">
        <v>465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7"/>
        <v>0.63249896287519281</v>
      </c>
      <c r="L147" s="11">
        <v>26520434000</v>
      </c>
      <c r="M147" s="11">
        <v>0</v>
      </c>
      <c r="N147" s="11">
        <v>3316880000</v>
      </c>
      <c r="O147" s="10">
        <f t="shared" si="8"/>
        <v>0.12506884314185809</v>
      </c>
      <c r="P147" s="10">
        <f t="shared" si="9"/>
        <v>0.12506884314185809</v>
      </c>
    </row>
    <row r="148" spans="1:16" ht="22.5" x14ac:dyDescent="0.2">
      <c r="A148" s="12" t="s">
        <v>80</v>
      </c>
      <c r="B148" s="12" t="s">
        <v>466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0</v>
      </c>
      <c r="J148" s="11">
        <v>1593478454</v>
      </c>
      <c r="K148" s="10">
        <f t="shared" si="7"/>
        <v>0.52900958969414968</v>
      </c>
      <c r="L148" s="11">
        <v>3012192000</v>
      </c>
      <c r="M148" s="11">
        <v>0</v>
      </c>
      <c r="N148" s="11">
        <v>1593478454</v>
      </c>
      <c r="O148" s="10">
        <f t="shared" si="8"/>
        <v>0.52900958969414968</v>
      </c>
      <c r="P148" s="10">
        <f t="shared" si="9"/>
        <v>0.52900958969414968</v>
      </c>
    </row>
    <row r="149" spans="1:16" ht="11.25" x14ac:dyDescent="0.2">
      <c r="A149" s="12" t="s">
        <v>79</v>
      </c>
      <c r="B149" s="12" t="s">
        <v>78</v>
      </c>
      <c r="C149" s="11">
        <v>1000000000</v>
      </c>
      <c r="D149" s="11">
        <v>0</v>
      </c>
      <c r="E149" s="11">
        <v>-26245450</v>
      </c>
      <c r="F149" s="11">
        <v>973754550</v>
      </c>
      <c r="G149" s="11">
        <v>0</v>
      </c>
      <c r="H149" s="11">
        <v>973754550</v>
      </c>
      <c r="I149" s="11">
        <v>0</v>
      </c>
      <c r="J149" s="11">
        <v>601697600</v>
      </c>
      <c r="K149" s="10">
        <f t="shared" si="7"/>
        <v>0.61791505877944297</v>
      </c>
      <c r="L149" s="11">
        <v>601697600</v>
      </c>
      <c r="M149" s="11">
        <v>0</v>
      </c>
      <c r="N149" s="11">
        <v>601697600</v>
      </c>
      <c r="O149" s="10">
        <f t="shared" si="8"/>
        <v>0.61791505877944297</v>
      </c>
      <c r="P149" s="10">
        <f t="shared" si="9"/>
        <v>1</v>
      </c>
    </row>
    <row r="150" spans="1:16" ht="11.25" x14ac:dyDescent="0.2">
      <c r="A150" s="15" t="s">
        <v>77</v>
      </c>
      <c r="B150" s="15" t="s">
        <v>76</v>
      </c>
      <c r="C150" s="14">
        <v>250000000</v>
      </c>
      <c r="D150" s="14">
        <v>80321045</v>
      </c>
      <c r="E150" s="14">
        <v>285522045</v>
      </c>
      <c r="F150" s="14">
        <v>535522045</v>
      </c>
      <c r="G150" s="14">
        <v>0</v>
      </c>
      <c r="H150" s="14">
        <v>535522045</v>
      </c>
      <c r="I150" s="14">
        <v>80321045</v>
      </c>
      <c r="J150" s="14">
        <v>287582512</v>
      </c>
      <c r="K150" s="13">
        <f t="shared" si="7"/>
        <v>0.53701339596580011</v>
      </c>
      <c r="L150" s="14">
        <v>528743045</v>
      </c>
      <c r="M150" s="14">
        <v>89173045</v>
      </c>
      <c r="N150" s="14">
        <v>177557512</v>
      </c>
      <c r="O150" s="13">
        <f t="shared" si="8"/>
        <v>0.33155966903285933</v>
      </c>
      <c r="P150" s="13">
        <f t="shared" si="9"/>
        <v>0.33581058640686234</v>
      </c>
    </row>
    <row r="151" spans="1:16" ht="11.25" x14ac:dyDescent="0.2">
      <c r="A151" s="15" t="s">
        <v>75</v>
      </c>
      <c r="B151" s="15" t="s">
        <v>74</v>
      </c>
      <c r="C151" s="14">
        <v>250000000</v>
      </c>
      <c r="D151" s="14">
        <v>80321045</v>
      </c>
      <c r="E151" s="14">
        <v>123378045</v>
      </c>
      <c r="F151" s="14">
        <v>373378045</v>
      </c>
      <c r="G151" s="14">
        <v>0</v>
      </c>
      <c r="H151" s="14">
        <v>373378045</v>
      </c>
      <c r="I151" s="14">
        <v>80321045</v>
      </c>
      <c r="J151" s="14">
        <v>151938512</v>
      </c>
      <c r="K151" s="13">
        <f t="shared" si="7"/>
        <v>0.40692942189463766</v>
      </c>
      <c r="L151" s="14">
        <v>368099045</v>
      </c>
      <c r="M151" s="14">
        <v>89173045</v>
      </c>
      <c r="N151" s="14">
        <v>127945512</v>
      </c>
      <c r="O151" s="13">
        <f t="shared" si="8"/>
        <v>0.34267015351692681</v>
      </c>
      <c r="P151" s="13">
        <f t="shared" si="9"/>
        <v>0.34758447145658855</v>
      </c>
    </row>
    <row r="152" spans="1:16" ht="11.25" x14ac:dyDescent="0.2">
      <c r="A152" s="12" t="s">
        <v>73</v>
      </c>
      <c r="B152" s="12" t="s">
        <v>72</v>
      </c>
      <c r="C152" s="11">
        <v>250000000</v>
      </c>
      <c r="D152" s="11">
        <v>80321045</v>
      </c>
      <c r="E152" s="11">
        <v>55321045</v>
      </c>
      <c r="F152" s="11">
        <v>305321045</v>
      </c>
      <c r="G152" s="11">
        <v>0</v>
      </c>
      <c r="H152" s="11">
        <v>305321045</v>
      </c>
      <c r="I152" s="11">
        <v>80321045</v>
      </c>
      <c r="J152" s="11">
        <v>89160512</v>
      </c>
      <c r="K152" s="10">
        <f t="shared" si="7"/>
        <v>0.29202216309720808</v>
      </c>
      <c r="L152" s="11">
        <v>305321045</v>
      </c>
      <c r="M152" s="11">
        <v>80321045</v>
      </c>
      <c r="N152" s="11">
        <v>89160512</v>
      </c>
      <c r="O152" s="10">
        <f t="shared" si="8"/>
        <v>0.29202216309720808</v>
      </c>
      <c r="P152" s="10">
        <f t="shared" si="9"/>
        <v>0.29202216309720808</v>
      </c>
    </row>
    <row r="153" spans="1:16" ht="11.25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7"/>
        <v>0.92243266673523661</v>
      </c>
      <c r="L153" s="11">
        <v>62778000</v>
      </c>
      <c r="M153" s="11">
        <v>8852000</v>
      </c>
      <c r="N153" s="11">
        <v>38785000</v>
      </c>
      <c r="O153" s="10">
        <f t="shared" si="8"/>
        <v>0.56988994519299996</v>
      </c>
      <c r="P153" s="10">
        <f t="shared" si="9"/>
        <v>0.61781197234700058</v>
      </c>
    </row>
    <row r="154" spans="1:16" ht="11.25" x14ac:dyDescent="0.2">
      <c r="A154" s="23" t="s">
        <v>69</v>
      </c>
      <c r="B154" s="23" t="s">
        <v>68</v>
      </c>
      <c r="C154" s="24">
        <v>0</v>
      </c>
      <c r="D154" s="24">
        <v>0</v>
      </c>
      <c r="E154" s="24">
        <v>162144000</v>
      </c>
      <c r="F154" s="24">
        <v>162144000</v>
      </c>
      <c r="G154" s="24">
        <v>0</v>
      </c>
      <c r="H154" s="24">
        <v>162144000</v>
      </c>
      <c r="I154" s="24">
        <v>0</v>
      </c>
      <c r="J154" s="24">
        <v>135644000</v>
      </c>
      <c r="K154" s="25">
        <f t="shared" si="7"/>
        <v>0.83656502861653836</v>
      </c>
      <c r="L154" s="24">
        <v>160644000</v>
      </c>
      <c r="M154" s="24">
        <v>0</v>
      </c>
      <c r="N154" s="24">
        <v>49612000</v>
      </c>
      <c r="O154" s="25">
        <f t="shared" si="8"/>
        <v>0.30597493585948293</v>
      </c>
      <c r="P154" s="25">
        <f t="shared" si="9"/>
        <v>0.30883195139563258</v>
      </c>
    </row>
    <row r="155" spans="1:16" ht="11.25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203615000</v>
      </c>
      <c r="J155" s="14">
        <v>16443582554</v>
      </c>
      <c r="K155" s="13">
        <f t="shared" si="7"/>
        <v>0.28210556687811283</v>
      </c>
      <c r="L155" s="14">
        <v>29448502114</v>
      </c>
      <c r="M155" s="14">
        <v>351538634</v>
      </c>
      <c r="N155" s="14">
        <v>16121373286</v>
      </c>
      <c r="O155" s="13">
        <f t="shared" si="8"/>
        <v>0.27657775516773769</v>
      </c>
      <c r="P155" s="13">
        <f t="shared" si="9"/>
        <v>0.54744289619864228</v>
      </c>
    </row>
    <row r="156" spans="1:16" ht="11.25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203615000</v>
      </c>
      <c r="J156" s="14">
        <v>16443582554</v>
      </c>
      <c r="K156" s="13">
        <f t="shared" si="7"/>
        <v>0.28210556687811283</v>
      </c>
      <c r="L156" s="14">
        <v>29448502114</v>
      </c>
      <c r="M156" s="14">
        <v>351538634</v>
      </c>
      <c r="N156" s="14">
        <v>16121373286</v>
      </c>
      <c r="O156" s="13">
        <f t="shared" si="8"/>
        <v>0.27657775516773769</v>
      </c>
      <c r="P156" s="13">
        <f t="shared" si="9"/>
        <v>0.54744289619864228</v>
      </c>
    </row>
    <row r="157" spans="1:16" ht="11.25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7"/>
        <v>0.83497360833717205</v>
      </c>
      <c r="L157" s="14">
        <v>10204955594</v>
      </c>
      <c r="M157" s="14">
        <v>146229634</v>
      </c>
      <c r="N157" s="14">
        <v>9912496326</v>
      </c>
      <c r="O157" s="13">
        <f t="shared" si="8"/>
        <v>0.81104447233611165</v>
      </c>
      <c r="P157" s="13">
        <f t="shared" si="9"/>
        <v>0.97134144628988373</v>
      </c>
    </row>
    <row r="158" spans="1:16" ht="11.25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7"/>
        <v>0.83497360833717205</v>
      </c>
      <c r="L158" s="14">
        <v>10204955594</v>
      </c>
      <c r="M158" s="14">
        <v>146229634</v>
      </c>
      <c r="N158" s="14">
        <v>9912496326</v>
      </c>
      <c r="O158" s="13">
        <f t="shared" si="8"/>
        <v>0.81104447233611165</v>
      </c>
      <c r="P158" s="13">
        <f t="shared" si="9"/>
        <v>0.97134144628988373</v>
      </c>
    </row>
    <row r="159" spans="1:16" ht="11.25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7"/>
        <v>0.83497360833717205</v>
      </c>
      <c r="L159" s="14">
        <v>10204955594</v>
      </c>
      <c r="M159" s="14">
        <v>146229634</v>
      </c>
      <c r="N159" s="14">
        <v>9912496326</v>
      </c>
      <c r="O159" s="13">
        <f t="shared" si="8"/>
        <v>0.81104447233611165</v>
      </c>
      <c r="P159" s="13">
        <f t="shared" si="9"/>
        <v>0.97134144628988373</v>
      </c>
    </row>
    <row r="160" spans="1:16" ht="11.25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7"/>
        <v>0.83497360833717205</v>
      </c>
      <c r="L160" s="14">
        <v>10204955594</v>
      </c>
      <c r="M160" s="14">
        <v>146229634</v>
      </c>
      <c r="N160" s="14">
        <v>9912496326</v>
      </c>
      <c r="O160" s="13">
        <f t="shared" si="8"/>
        <v>0.81104447233611165</v>
      </c>
      <c r="P160" s="13">
        <f t="shared" si="9"/>
        <v>0.97134144628988373</v>
      </c>
    </row>
    <row r="161" spans="1:16" ht="11.25" x14ac:dyDescent="0.2">
      <c r="A161" s="12" t="s">
        <v>58</v>
      </c>
      <c r="B161" s="12" t="s">
        <v>48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7"/>
        <v>0.83497360833717205</v>
      </c>
      <c r="L161" s="11">
        <v>10204955594</v>
      </c>
      <c r="M161" s="11">
        <v>146229634</v>
      </c>
      <c r="N161" s="11">
        <v>9912496326</v>
      </c>
      <c r="O161" s="10">
        <f t="shared" si="8"/>
        <v>0.81104447233611165</v>
      </c>
      <c r="P161" s="10">
        <f t="shared" si="9"/>
        <v>0.97134144628988373</v>
      </c>
    </row>
    <row r="162" spans="1:16" ht="11.25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2558662017</v>
      </c>
      <c r="K162" s="13">
        <f t="shared" si="7"/>
        <v>0.14185539189609869</v>
      </c>
      <c r="L162" s="14">
        <v>2558662017</v>
      </c>
      <c r="M162" s="14">
        <v>0</v>
      </c>
      <c r="N162" s="14">
        <v>2558662017</v>
      </c>
      <c r="O162" s="13">
        <f t="shared" si="8"/>
        <v>0.14185539189609869</v>
      </c>
      <c r="P162" s="13">
        <f t="shared" si="9"/>
        <v>1</v>
      </c>
    </row>
    <row r="163" spans="1:16" ht="11.25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2558662017</v>
      </c>
      <c r="K163" s="13">
        <f t="shared" si="7"/>
        <v>0.14185539189609869</v>
      </c>
      <c r="L163" s="14">
        <v>2558662017</v>
      </c>
      <c r="M163" s="14">
        <v>0</v>
      </c>
      <c r="N163" s="14">
        <v>2558662017</v>
      </c>
      <c r="O163" s="13">
        <f t="shared" si="8"/>
        <v>0.14185539189609869</v>
      </c>
      <c r="P163" s="13">
        <f t="shared" si="9"/>
        <v>1</v>
      </c>
    </row>
    <row r="164" spans="1:16" ht="11.25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0</v>
      </c>
      <c r="J164" s="14">
        <v>2558662017</v>
      </c>
      <c r="K164" s="13">
        <f t="shared" si="7"/>
        <v>0.14185539189609869</v>
      </c>
      <c r="L164" s="14">
        <v>2558662017</v>
      </c>
      <c r="M164" s="14">
        <v>0</v>
      </c>
      <c r="N164" s="14">
        <v>2558662017</v>
      </c>
      <c r="O164" s="13">
        <f t="shared" si="8"/>
        <v>0.14185539189609869</v>
      </c>
      <c r="P164" s="13">
        <f t="shared" si="9"/>
        <v>1</v>
      </c>
    </row>
    <row r="165" spans="1:16" ht="11.25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0</v>
      </c>
      <c r="J165" s="14">
        <v>2558662017</v>
      </c>
      <c r="K165" s="13">
        <f t="shared" si="7"/>
        <v>0.14185539189609869</v>
      </c>
      <c r="L165" s="14">
        <v>2558662017</v>
      </c>
      <c r="M165" s="14">
        <v>0</v>
      </c>
      <c r="N165" s="14">
        <v>2558662017</v>
      </c>
      <c r="O165" s="13">
        <f t="shared" si="8"/>
        <v>0.14185539189609869</v>
      </c>
      <c r="P165" s="13">
        <f t="shared" si="9"/>
        <v>1</v>
      </c>
    </row>
    <row r="166" spans="1:16" ht="11.25" x14ac:dyDescent="0.2">
      <c r="A166" s="12" t="s">
        <v>49</v>
      </c>
      <c r="B166" s="12" t="s">
        <v>48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0</v>
      </c>
      <c r="J166" s="11">
        <v>2558662017</v>
      </c>
      <c r="K166" s="10">
        <f t="shared" si="7"/>
        <v>0.14185539189609869</v>
      </c>
      <c r="L166" s="11">
        <v>2558662017</v>
      </c>
      <c r="M166" s="11">
        <v>0</v>
      </c>
      <c r="N166" s="11">
        <v>2558662017</v>
      </c>
      <c r="O166" s="10">
        <f t="shared" si="8"/>
        <v>0.14185539189609869</v>
      </c>
      <c r="P166" s="10">
        <f t="shared" si="9"/>
        <v>1</v>
      </c>
    </row>
    <row r="167" spans="1:16" ht="11.25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29750000</v>
      </c>
      <c r="K167" s="13">
        <f t="shared" si="7"/>
        <v>1</v>
      </c>
      <c r="L167" s="14">
        <v>29750000</v>
      </c>
      <c r="M167" s="14">
        <v>0</v>
      </c>
      <c r="N167" s="14">
        <v>0</v>
      </c>
      <c r="O167" s="13">
        <f t="shared" si="8"/>
        <v>0</v>
      </c>
      <c r="P167" s="13">
        <f t="shared" si="9"/>
        <v>0</v>
      </c>
    </row>
    <row r="168" spans="1:16" ht="11.25" x14ac:dyDescent="0.2">
      <c r="A168" s="15" t="s">
        <v>45</v>
      </c>
      <c r="B168" s="15" t="s">
        <v>44</v>
      </c>
      <c r="C168" s="14">
        <v>29750000</v>
      </c>
      <c r="D168" s="14">
        <v>0</v>
      </c>
      <c r="E168" s="14">
        <v>-29750000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3">
        <f t="shared" si="7"/>
        <v>0</v>
      </c>
      <c r="L168" s="14">
        <v>0</v>
      </c>
      <c r="M168" s="14">
        <v>0</v>
      </c>
      <c r="N168" s="14">
        <v>0</v>
      </c>
      <c r="O168" s="13">
        <f t="shared" si="8"/>
        <v>0</v>
      </c>
      <c r="P168" s="13">
        <f t="shared" si="9"/>
        <v>0</v>
      </c>
    </row>
    <row r="169" spans="1:16" ht="11.25" x14ac:dyDescent="0.2">
      <c r="A169" s="15" t="s">
        <v>43</v>
      </c>
      <c r="B169" s="15" t="s">
        <v>42</v>
      </c>
      <c r="C169" s="14">
        <v>29750000</v>
      </c>
      <c r="D169" s="14">
        <v>0</v>
      </c>
      <c r="E169" s="14">
        <v>-29750000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3">
        <f t="shared" si="7"/>
        <v>0</v>
      </c>
      <c r="L169" s="14">
        <v>0</v>
      </c>
      <c r="M169" s="14">
        <v>0</v>
      </c>
      <c r="N169" s="14">
        <v>0</v>
      </c>
      <c r="O169" s="13">
        <f t="shared" si="8"/>
        <v>0</v>
      </c>
      <c r="P169" s="13">
        <f t="shared" si="9"/>
        <v>0</v>
      </c>
    </row>
    <row r="170" spans="1:16" ht="11.25" x14ac:dyDescent="0.2">
      <c r="A170" s="12" t="s">
        <v>41</v>
      </c>
      <c r="B170" s="12" t="s">
        <v>40</v>
      </c>
      <c r="C170" s="11">
        <v>29750000</v>
      </c>
      <c r="D170" s="11">
        <v>0</v>
      </c>
      <c r="E170" s="11">
        <v>-29750000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0">
        <f t="shared" si="7"/>
        <v>0</v>
      </c>
      <c r="L170" s="11">
        <v>0</v>
      </c>
      <c r="M170" s="11">
        <v>0</v>
      </c>
      <c r="N170" s="11">
        <v>0</v>
      </c>
      <c r="O170" s="10">
        <f t="shared" si="8"/>
        <v>0</v>
      </c>
      <c r="P170" s="10">
        <f t="shared" si="9"/>
        <v>0</v>
      </c>
    </row>
    <row r="171" spans="1:16" ht="11.25" x14ac:dyDescent="0.2">
      <c r="A171" s="15" t="s">
        <v>479</v>
      </c>
      <c r="B171" s="15" t="s">
        <v>480</v>
      </c>
      <c r="C171" s="14">
        <v>0</v>
      </c>
      <c r="D171" s="14">
        <v>0</v>
      </c>
      <c r="E171" s="14">
        <v>29750000</v>
      </c>
      <c r="F171" s="14">
        <v>29750000</v>
      </c>
      <c r="G171" s="14">
        <v>0</v>
      </c>
      <c r="H171" s="14">
        <v>29750000</v>
      </c>
      <c r="I171" s="14">
        <v>0</v>
      </c>
      <c r="J171" s="14">
        <v>29750000</v>
      </c>
      <c r="K171" s="13">
        <f t="shared" si="7"/>
        <v>1</v>
      </c>
      <c r="L171" s="14">
        <v>29750000</v>
      </c>
      <c r="M171" s="14">
        <v>0</v>
      </c>
      <c r="N171" s="14">
        <v>0</v>
      </c>
      <c r="O171" s="13">
        <f t="shared" si="8"/>
        <v>0</v>
      </c>
      <c r="P171" s="13">
        <f t="shared" si="9"/>
        <v>0</v>
      </c>
    </row>
    <row r="172" spans="1:16" ht="11.25" x14ac:dyDescent="0.2">
      <c r="A172" s="15" t="s">
        <v>481</v>
      </c>
      <c r="B172" s="15" t="s">
        <v>52</v>
      </c>
      <c r="C172" s="14">
        <v>0</v>
      </c>
      <c r="D172" s="14">
        <v>0</v>
      </c>
      <c r="E172" s="14">
        <v>29750000</v>
      </c>
      <c r="F172" s="14">
        <v>29750000</v>
      </c>
      <c r="G172" s="14">
        <v>0</v>
      </c>
      <c r="H172" s="14">
        <v>29750000</v>
      </c>
      <c r="I172" s="14">
        <v>0</v>
      </c>
      <c r="J172" s="14">
        <v>29750000</v>
      </c>
      <c r="K172" s="13">
        <f t="shared" si="7"/>
        <v>1</v>
      </c>
      <c r="L172" s="14">
        <v>29750000</v>
      </c>
      <c r="M172" s="14">
        <v>0</v>
      </c>
      <c r="N172" s="14">
        <v>0</v>
      </c>
      <c r="O172" s="13">
        <f t="shared" si="8"/>
        <v>0</v>
      </c>
      <c r="P172" s="13">
        <f t="shared" si="9"/>
        <v>0</v>
      </c>
    </row>
    <row r="173" spans="1:16" ht="11.25" x14ac:dyDescent="0.2">
      <c r="A173" s="12" t="s">
        <v>482</v>
      </c>
      <c r="B173" s="12" t="s">
        <v>48</v>
      </c>
      <c r="C173" s="11">
        <v>0</v>
      </c>
      <c r="D173" s="11">
        <v>0</v>
      </c>
      <c r="E173" s="11">
        <v>29750000</v>
      </c>
      <c r="F173" s="11">
        <v>29750000</v>
      </c>
      <c r="G173" s="11">
        <v>0</v>
      </c>
      <c r="H173" s="11">
        <v>29750000</v>
      </c>
      <c r="I173" s="11">
        <v>0</v>
      </c>
      <c r="J173" s="11">
        <v>29750000</v>
      </c>
      <c r="K173" s="10">
        <f t="shared" si="7"/>
        <v>1</v>
      </c>
      <c r="L173" s="11">
        <v>29750000</v>
      </c>
      <c r="M173" s="11">
        <v>0</v>
      </c>
      <c r="N173" s="11">
        <v>0</v>
      </c>
      <c r="O173" s="10">
        <f t="shared" si="8"/>
        <v>0</v>
      </c>
      <c r="P173" s="10">
        <f t="shared" si="9"/>
        <v>0</v>
      </c>
    </row>
    <row r="174" spans="1:16" ht="11.25" x14ac:dyDescent="0.2">
      <c r="A174" s="29" t="s">
        <v>39</v>
      </c>
      <c r="B174" s="50" t="s">
        <v>38</v>
      </c>
      <c r="C174" s="11">
        <v>20000000000</v>
      </c>
      <c r="D174" s="11">
        <v>0</v>
      </c>
      <c r="E174" s="11">
        <v>0</v>
      </c>
      <c r="F174" s="11">
        <v>20000000000</v>
      </c>
      <c r="G174" s="11">
        <v>0</v>
      </c>
      <c r="H174" s="11">
        <v>20000000000</v>
      </c>
      <c r="I174" s="11">
        <v>0</v>
      </c>
      <c r="J174" s="11">
        <v>0</v>
      </c>
      <c r="K174" s="10">
        <f t="shared" si="7"/>
        <v>0</v>
      </c>
      <c r="L174" s="11">
        <v>8655133503</v>
      </c>
      <c r="M174" s="11">
        <v>0</v>
      </c>
      <c r="N174" s="11">
        <v>0</v>
      </c>
      <c r="O174" s="10">
        <f t="shared" si="8"/>
        <v>0</v>
      </c>
      <c r="P174" s="10">
        <f t="shared" si="9"/>
        <v>0</v>
      </c>
    </row>
    <row r="175" spans="1:16" ht="11.25" x14ac:dyDescent="0.2">
      <c r="A175" s="15" t="s">
        <v>37</v>
      </c>
      <c r="B175" s="15" t="s">
        <v>36</v>
      </c>
      <c r="C175" s="14">
        <v>8000001000</v>
      </c>
      <c r="D175" s="14">
        <v>0</v>
      </c>
      <c r="E175" s="14">
        <v>0</v>
      </c>
      <c r="F175" s="14">
        <v>8000001000</v>
      </c>
      <c r="G175" s="14">
        <v>0</v>
      </c>
      <c r="H175" s="14">
        <v>8000001000</v>
      </c>
      <c r="I175" s="14">
        <v>203615000</v>
      </c>
      <c r="J175" s="14">
        <v>3650214943</v>
      </c>
      <c r="K175" s="13">
        <f t="shared" si="7"/>
        <v>0.45627681084039867</v>
      </c>
      <c r="L175" s="14">
        <v>8000001000</v>
      </c>
      <c r="M175" s="14">
        <v>205309000</v>
      </c>
      <c r="N175" s="14">
        <v>3650214943</v>
      </c>
      <c r="O175" s="13">
        <f t="shared" si="8"/>
        <v>0.45627681084039867</v>
      </c>
      <c r="P175" s="13">
        <f t="shared" si="9"/>
        <v>0.45627681084039867</v>
      </c>
    </row>
    <row r="176" spans="1:16" ht="11.25" x14ac:dyDescent="0.2">
      <c r="A176" s="29" t="s">
        <v>35</v>
      </c>
      <c r="B176" s="50" t="s">
        <v>338</v>
      </c>
      <c r="C176" s="11">
        <v>8000001000</v>
      </c>
      <c r="D176" s="11">
        <v>0</v>
      </c>
      <c r="E176" s="11">
        <v>-4800000600</v>
      </c>
      <c r="F176" s="11">
        <v>3200000400</v>
      </c>
      <c r="G176" s="11">
        <v>0</v>
      </c>
      <c r="H176" s="11">
        <v>3200000400</v>
      </c>
      <c r="I176" s="11">
        <v>203615000</v>
      </c>
      <c r="J176" s="11">
        <v>548480000</v>
      </c>
      <c r="K176" s="10">
        <f t="shared" si="7"/>
        <v>0.17139997857500266</v>
      </c>
      <c r="L176" s="11">
        <v>3200000400</v>
      </c>
      <c r="M176" s="11">
        <v>205309000</v>
      </c>
      <c r="N176" s="11">
        <v>548480000</v>
      </c>
      <c r="O176" s="10">
        <f t="shared" si="8"/>
        <v>0.17139997857500266</v>
      </c>
      <c r="P176" s="10">
        <f t="shared" si="9"/>
        <v>0.17139997857500266</v>
      </c>
    </row>
    <row r="177" spans="1:16" ht="11.25" x14ac:dyDescent="0.2">
      <c r="A177" s="29" t="s">
        <v>443</v>
      </c>
      <c r="B177" s="50" t="s">
        <v>444</v>
      </c>
      <c r="C177" s="11">
        <v>0</v>
      </c>
      <c r="D177" s="11">
        <v>0</v>
      </c>
      <c r="E177" s="11">
        <v>4800000600</v>
      </c>
      <c r="F177" s="11">
        <v>4800000600</v>
      </c>
      <c r="G177" s="11">
        <v>0</v>
      </c>
      <c r="H177" s="11">
        <v>4800000600</v>
      </c>
      <c r="I177" s="11">
        <v>0</v>
      </c>
      <c r="J177" s="11">
        <v>3101734943</v>
      </c>
      <c r="K177" s="10">
        <f t="shared" si="7"/>
        <v>0.64619469901732929</v>
      </c>
      <c r="L177" s="11">
        <v>4800000600</v>
      </c>
      <c r="M177" s="11">
        <v>0</v>
      </c>
      <c r="N177" s="11">
        <v>3101734943</v>
      </c>
      <c r="O177" s="10">
        <f t="shared" si="8"/>
        <v>0.64619469901732929</v>
      </c>
      <c r="P177" s="10">
        <f t="shared" si="9"/>
        <v>0.64619469901732929</v>
      </c>
    </row>
    <row r="178" spans="1:16" ht="11.25" x14ac:dyDescent="0.2">
      <c r="A178" s="15" t="s">
        <v>34</v>
      </c>
      <c r="B178" s="15" t="s">
        <v>339</v>
      </c>
      <c r="C178" s="14">
        <v>2687256188000</v>
      </c>
      <c r="D178" s="14">
        <v>0</v>
      </c>
      <c r="E178" s="14">
        <v>229714410312</v>
      </c>
      <c r="F178" s="14">
        <v>2916970598312</v>
      </c>
      <c r="G178" s="14">
        <v>0</v>
      </c>
      <c r="H178" s="14">
        <v>2916970598312</v>
      </c>
      <c r="I178" s="14">
        <v>-10931841411</v>
      </c>
      <c r="J178" s="14">
        <v>1997455781072</v>
      </c>
      <c r="K178" s="13">
        <f t="shared" si="7"/>
        <v>0.6847706254659861</v>
      </c>
      <c r="L178" s="14">
        <v>1022853745622</v>
      </c>
      <c r="M178" s="14">
        <v>39151925372</v>
      </c>
      <c r="N178" s="14">
        <v>514930227309</v>
      </c>
      <c r="O178" s="13">
        <f t="shared" si="8"/>
        <v>0.17652911126597612</v>
      </c>
      <c r="P178" s="13">
        <f t="shared" si="9"/>
        <v>0.50342507862242769</v>
      </c>
    </row>
    <row r="179" spans="1:16" ht="11.25" x14ac:dyDescent="0.2">
      <c r="A179" s="15" t="s">
        <v>33</v>
      </c>
      <c r="B179" s="15" t="s">
        <v>340</v>
      </c>
      <c r="C179" s="14">
        <v>1142469235000</v>
      </c>
      <c r="D179" s="14">
        <v>85652874</v>
      </c>
      <c r="E179" s="14">
        <v>16337253843</v>
      </c>
      <c r="F179" s="14">
        <v>1158806488843</v>
      </c>
      <c r="G179" s="14">
        <v>0</v>
      </c>
      <c r="H179" s="14">
        <v>1158806488843</v>
      </c>
      <c r="I179" s="14">
        <v>1711421971</v>
      </c>
      <c r="J179" s="14">
        <v>656892910582</v>
      </c>
      <c r="K179" s="13">
        <f t="shared" si="7"/>
        <v>0.56687023839318407</v>
      </c>
      <c r="L179" s="14">
        <v>310190838973</v>
      </c>
      <c r="M179" s="14">
        <v>9467149817</v>
      </c>
      <c r="N179" s="14">
        <v>83029873037</v>
      </c>
      <c r="O179" s="13">
        <f t="shared" si="8"/>
        <v>7.1651197880243517E-2</v>
      </c>
      <c r="P179" s="13">
        <f t="shared" si="9"/>
        <v>0.26767351773476195</v>
      </c>
    </row>
    <row r="180" spans="1:16" ht="22.5" x14ac:dyDescent="0.2">
      <c r="A180" s="15" t="s">
        <v>32</v>
      </c>
      <c r="B180" s="15" t="s">
        <v>341</v>
      </c>
      <c r="C180" s="14">
        <v>1142469235000</v>
      </c>
      <c r="D180" s="14">
        <v>85652874</v>
      </c>
      <c r="E180" s="14">
        <v>16337253843</v>
      </c>
      <c r="F180" s="14">
        <v>1158806488843</v>
      </c>
      <c r="G180" s="14">
        <v>0</v>
      </c>
      <c r="H180" s="14">
        <v>1158806488843</v>
      </c>
      <c r="I180" s="14">
        <v>1711421971</v>
      </c>
      <c r="J180" s="14">
        <v>656892910582</v>
      </c>
      <c r="K180" s="13">
        <f t="shared" si="7"/>
        <v>0.56687023839318407</v>
      </c>
      <c r="L180" s="14">
        <v>310190838973</v>
      </c>
      <c r="M180" s="14">
        <v>9467149817</v>
      </c>
      <c r="N180" s="14">
        <v>83029873037</v>
      </c>
      <c r="O180" s="13">
        <f t="shared" si="8"/>
        <v>7.1651197880243517E-2</v>
      </c>
      <c r="P180" s="13">
        <f t="shared" si="9"/>
        <v>0.26767351773476195</v>
      </c>
    </row>
    <row r="181" spans="1:16" ht="33.75" x14ac:dyDescent="0.2">
      <c r="A181" s="15" t="s">
        <v>31</v>
      </c>
      <c r="B181" s="15" t="s">
        <v>342</v>
      </c>
      <c r="C181" s="14">
        <v>1045833323000</v>
      </c>
      <c r="D181" s="14">
        <v>85652874</v>
      </c>
      <c r="E181" s="14">
        <v>19620158008</v>
      </c>
      <c r="F181" s="14">
        <v>1065453481008</v>
      </c>
      <c r="G181" s="14">
        <v>0</v>
      </c>
      <c r="H181" s="14">
        <v>1065453481008</v>
      </c>
      <c r="I181" s="14">
        <v>1505031950</v>
      </c>
      <c r="J181" s="14">
        <v>625825469089</v>
      </c>
      <c r="K181" s="13">
        <f t="shared" si="7"/>
        <v>0.58737944006426401</v>
      </c>
      <c r="L181" s="14">
        <v>235391357196</v>
      </c>
      <c r="M181" s="14">
        <v>9027611698</v>
      </c>
      <c r="N181" s="14">
        <v>73766675223</v>
      </c>
      <c r="O181" s="13">
        <f t="shared" si="8"/>
        <v>6.9235003252522215E-2</v>
      </c>
      <c r="P181" s="13">
        <f t="shared" si="9"/>
        <v>0.3133788602169354</v>
      </c>
    </row>
    <row r="182" spans="1:16" ht="22.5" x14ac:dyDescent="0.2">
      <c r="A182" s="15" t="s">
        <v>30</v>
      </c>
      <c r="B182" s="15" t="s">
        <v>343</v>
      </c>
      <c r="C182" s="14">
        <v>28303911000</v>
      </c>
      <c r="D182" s="14">
        <v>2378073412</v>
      </c>
      <c r="E182" s="14">
        <v>25818352740</v>
      </c>
      <c r="F182" s="14">
        <v>54122263740</v>
      </c>
      <c r="G182" s="14">
        <v>0</v>
      </c>
      <c r="H182" s="14">
        <v>54122263740</v>
      </c>
      <c r="I182" s="14">
        <v>351771766</v>
      </c>
      <c r="J182" s="14">
        <v>29328441557</v>
      </c>
      <c r="K182" s="13">
        <f t="shared" si="7"/>
        <v>0.54189236610449287</v>
      </c>
      <c r="L182" s="14">
        <v>27391759630</v>
      </c>
      <c r="M182" s="14">
        <v>293100161</v>
      </c>
      <c r="N182" s="14">
        <v>9211207575</v>
      </c>
      <c r="O182" s="13">
        <f t="shared" si="8"/>
        <v>0.17019257766545151</v>
      </c>
      <c r="P182" s="13">
        <f t="shared" si="9"/>
        <v>0.33627659191750875</v>
      </c>
    </row>
    <row r="183" spans="1:16" ht="11.25" x14ac:dyDescent="0.2">
      <c r="A183" s="12" t="s">
        <v>29</v>
      </c>
      <c r="B183" s="12" t="s">
        <v>508</v>
      </c>
      <c r="C183" s="11">
        <v>696939000</v>
      </c>
      <c r="D183" s="11">
        <v>2245773332</v>
      </c>
      <c r="E183" s="11">
        <v>6892440187</v>
      </c>
      <c r="F183" s="11">
        <v>7589379187</v>
      </c>
      <c r="G183" s="11">
        <v>0</v>
      </c>
      <c r="H183" s="11">
        <v>7589379187</v>
      </c>
      <c r="I183" s="11">
        <v>29558760</v>
      </c>
      <c r="J183" s="11">
        <v>5160953909</v>
      </c>
      <c r="K183" s="10">
        <f t="shared" si="7"/>
        <v>0.68002319845084325</v>
      </c>
      <c r="L183" s="11">
        <v>6344622133</v>
      </c>
      <c r="M183" s="11">
        <v>94214484</v>
      </c>
      <c r="N183" s="11">
        <v>637895566</v>
      </c>
      <c r="O183" s="10">
        <f t="shared" si="8"/>
        <v>8.4051086430450617E-2</v>
      </c>
      <c r="P183" s="10">
        <f t="shared" si="9"/>
        <v>0.10054114376365178</v>
      </c>
    </row>
    <row r="184" spans="1:16" ht="22.5" x14ac:dyDescent="0.2">
      <c r="A184" s="12" t="s">
        <v>28</v>
      </c>
      <c r="B184" s="12" t="s">
        <v>344</v>
      </c>
      <c r="C184" s="11">
        <v>27606972000</v>
      </c>
      <c r="D184" s="11">
        <v>132300080</v>
      </c>
      <c r="E184" s="11">
        <v>18925912553</v>
      </c>
      <c r="F184" s="11">
        <v>46532884553</v>
      </c>
      <c r="G184" s="11">
        <v>0</v>
      </c>
      <c r="H184" s="11">
        <v>46532884553</v>
      </c>
      <c r="I184" s="11">
        <v>322213006</v>
      </c>
      <c r="J184" s="11">
        <v>24167487648</v>
      </c>
      <c r="K184" s="10">
        <f t="shared" si="7"/>
        <v>0.51936362596377894</v>
      </c>
      <c r="L184" s="11">
        <v>21047137497</v>
      </c>
      <c r="M184" s="11">
        <v>198885677</v>
      </c>
      <c r="N184" s="11">
        <v>8573312009</v>
      </c>
      <c r="O184" s="10">
        <f t="shared" si="8"/>
        <v>0.18424200630062323</v>
      </c>
      <c r="P184" s="10">
        <f t="shared" si="9"/>
        <v>0.40733862313685248</v>
      </c>
    </row>
    <row r="185" spans="1:16" ht="22.5" x14ac:dyDescent="0.2">
      <c r="A185" s="15" t="s">
        <v>27</v>
      </c>
      <c r="B185" s="15" t="s">
        <v>345</v>
      </c>
      <c r="C185" s="14">
        <v>305688881000</v>
      </c>
      <c r="D185" s="14">
        <v>-1935690993</v>
      </c>
      <c r="E185" s="14">
        <v>-8022049467</v>
      </c>
      <c r="F185" s="14">
        <v>297666831533</v>
      </c>
      <c r="G185" s="14">
        <v>0</v>
      </c>
      <c r="H185" s="14">
        <v>297666831533</v>
      </c>
      <c r="I185" s="14">
        <v>446835010</v>
      </c>
      <c r="J185" s="14">
        <v>135366123442</v>
      </c>
      <c r="K185" s="13">
        <f t="shared" si="7"/>
        <v>0.45475716170611713</v>
      </c>
      <c r="L185" s="14">
        <v>86667261557</v>
      </c>
      <c r="M185" s="14">
        <v>6178710982</v>
      </c>
      <c r="N185" s="14">
        <v>32147585739</v>
      </c>
      <c r="O185" s="13">
        <f t="shared" si="8"/>
        <v>0.10799854848939072</v>
      </c>
      <c r="P185" s="13">
        <f t="shared" si="9"/>
        <v>0.37093113548830575</v>
      </c>
    </row>
    <row r="186" spans="1:16" ht="22.5" x14ac:dyDescent="0.2">
      <c r="A186" s="12" t="s">
        <v>26</v>
      </c>
      <c r="B186" s="12" t="s">
        <v>346</v>
      </c>
      <c r="C186" s="11">
        <v>159997891000</v>
      </c>
      <c r="D186" s="11">
        <v>-331967908</v>
      </c>
      <c r="E186" s="11">
        <v>-4283728926</v>
      </c>
      <c r="F186" s="11">
        <v>155714162074</v>
      </c>
      <c r="G186" s="11">
        <v>0</v>
      </c>
      <c r="H186" s="11">
        <v>155714162074</v>
      </c>
      <c r="I186" s="11">
        <v>323554221</v>
      </c>
      <c r="J186" s="11">
        <v>71726241603</v>
      </c>
      <c r="K186" s="10">
        <f t="shared" si="7"/>
        <v>0.46062760539990932</v>
      </c>
      <c r="L186" s="11">
        <v>45852315689</v>
      </c>
      <c r="M186" s="11">
        <v>4291650570</v>
      </c>
      <c r="N186" s="11">
        <v>19273600811</v>
      </c>
      <c r="O186" s="10">
        <f t="shared" si="8"/>
        <v>0.12377551633255177</v>
      </c>
      <c r="P186" s="10">
        <f t="shared" si="9"/>
        <v>0.42034083821907708</v>
      </c>
    </row>
    <row r="187" spans="1:16" ht="22.5" x14ac:dyDescent="0.2">
      <c r="A187" s="12" t="s">
        <v>25</v>
      </c>
      <c r="B187" s="12" t="s">
        <v>347</v>
      </c>
      <c r="C187" s="11">
        <v>66755083000</v>
      </c>
      <c r="D187" s="11">
        <v>154513020</v>
      </c>
      <c r="E187" s="11">
        <v>-513681939</v>
      </c>
      <c r="F187" s="11">
        <v>66241401061</v>
      </c>
      <c r="G187" s="11">
        <v>0</v>
      </c>
      <c r="H187" s="11">
        <v>66241401061</v>
      </c>
      <c r="I187" s="11">
        <v>123280789</v>
      </c>
      <c r="J187" s="11">
        <v>34976609721</v>
      </c>
      <c r="K187" s="10">
        <f t="shared" si="7"/>
        <v>0.52801736015201339</v>
      </c>
      <c r="L187" s="11">
        <v>20505669849</v>
      </c>
      <c r="M187" s="11">
        <v>847653570</v>
      </c>
      <c r="N187" s="11">
        <v>9948632784</v>
      </c>
      <c r="O187" s="10">
        <f t="shared" si="8"/>
        <v>0.15018753565973886</v>
      </c>
      <c r="P187" s="10">
        <f t="shared" si="9"/>
        <v>0.48516497423687749</v>
      </c>
    </row>
    <row r="188" spans="1:16" ht="22.5" x14ac:dyDescent="0.2">
      <c r="A188" s="12" t="s">
        <v>24</v>
      </c>
      <c r="B188" s="12" t="s">
        <v>475</v>
      </c>
      <c r="C188" s="11">
        <v>18303720000</v>
      </c>
      <c r="D188" s="11">
        <v>-1737121105</v>
      </c>
      <c r="E188" s="11">
        <v>-7495812733</v>
      </c>
      <c r="F188" s="11">
        <v>10807907267</v>
      </c>
      <c r="G188" s="11">
        <v>0</v>
      </c>
      <c r="H188" s="11">
        <v>10807907267</v>
      </c>
      <c r="I188" s="11">
        <v>0</v>
      </c>
      <c r="J188" s="11">
        <v>57419949</v>
      </c>
      <c r="K188" s="10">
        <f t="shared" si="7"/>
        <v>5.3127721751759921E-3</v>
      </c>
      <c r="L188" s="11">
        <v>1656684575</v>
      </c>
      <c r="M188" s="11">
        <v>5433818</v>
      </c>
      <c r="N188" s="11">
        <v>39088336</v>
      </c>
      <c r="O188" s="10">
        <f t="shared" si="8"/>
        <v>3.6166424298762446E-3</v>
      </c>
      <c r="P188" s="10">
        <f t="shared" si="9"/>
        <v>2.359431396287371E-2</v>
      </c>
    </row>
    <row r="189" spans="1:16" ht="22.5" x14ac:dyDescent="0.2">
      <c r="A189" s="12" t="s">
        <v>23</v>
      </c>
      <c r="B189" s="12" t="s">
        <v>348</v>
      </c>
      <c r="C189" s="11">
        <v>60632187000</v>
      </c>
      <c r="D189" s="11">
        <v>-21115000</v>
      </c>
      <c r="E189" s="11">
        <v>4271174131</v>
      </c>
      <c r="F189" s="11">
        <v>64903361131</v>
      </c>
      <c r="G189" s="11">
        <v>0</v>
      </c>
      <c r="H189" s="11">
        <v>64903361131</v>
      </c>
      <c r="I189" s="11">
        <v>0</v>
      </c>
      <c r="J189" s="11">
        <v>28605852169</v>
      </c>
      <c r="K189" s="10">
        <f t="shared" si="7"/>
        <v>0.44074531226914987</v>
      </c>
      <c r="L189" s="11">
        <v>18652591444</v>
      </c>
      <c r="M189" s="11">
        <v>1033973024</v>
      </c>
      <c r="N189" s="11">
        <v>2886263808</v>
      </c>
      <c r="O189" s="10">
        <f t="shared" si="8"/>
        <v>4.4470174698262657E-2</v>
      </c>
      <c r="P189" s="10">
        <f t="shared" si="9"/>
        <v>0.15473795245370195</v>
      </c>
    </row>
    <row r="190" spans="1:16" ht="22.5" x14ac:dyDescent="0.2">
      <c r="A190" s="15" t="s">
        <v>22</v>
      </c>
      <c r="B190" s="15" t="s">
        <v>349</v>
      </c>
      <c r="C190" s="14">
        <v>711840531000</v>
      </c>
      <c r="D190" s="14">
        <v>-356729545</v>
      </c>
      <c r="E190" s="14">
        <v>1823854735</v>
      </c>
      <c r="F190" s="14">
        <v>713664385735</v>
      </c>
      <c r="G190" s="14">
        <v>0</v>
      </c>
      <c r="H190" s="14">
        <v>713664385735</v>
      </c>
      <c r="I190" s="14">
        <v>706425174</v>
      </c>
      <c r="J190" s="14">
        <v>461130904090</v>
      </c>
      <c r="K190" s="13">
        <f t="shared" si="7"/>
        <v>0.64614532167677552</v>
      </c>
      <c r="L190" s="14">
        <v>121332336009</v>
      </c>
      <c r="M190" s="14">
        <v>2555800555</v>
      </c>
      <c r="N190" s="14">
        <v>32407881909</v>
      </c>
      <c r="O190" s="13">
        <f t="shared" si="8"/>
        <v>4.5410535479675447E-2</v>
      </c>
      <c r="P190" s="13">
        <f t="shared" si="9"/>
        <v>0.26710012330592647</v>
      </c>
    </row>
    <row r="191" spans="1:16" ht="22.5" x14ac:dyDescent="0.2">
      <c r="A191" s="12" t="s">
        <v>21</v>
      </c>
      <c r="B191" s="12" t="s">
        <v>350</v>
      </c>
      <c r="C191" s="11">
        <v>38134474000</v>
      </c>
      <c r="D191" s="11">
        <v>0</v>
      </c>
      <c r="E191" s="11">
        <v>-965199521</v>
      </c>
      <c r="F191" s="11">
        <v>37169274479</v>
      </c>
      <c r="G191" s="11">
        <v>0</v>
      </c>
      <c r="H191" s="11">
        <v>37169274479</v>
      </c>
      <c r="I191" s="11">
        <v>0</v>
      </c>
      <c r="J191" s="11">
        <v>13917160824</v>
      </c>
      <c r="K191" s="10">
        <f t="shared" si="7"/>
        <v>0.37442648582938998</v>
      </c>
      <c r="L191" s="11">
        <v>7557503466</v>
      </c>
      <c r="M191" s="11">
        <v>283365561</v>
      </c>
      <c r="N191" s="11">
        <v>4683852175</v>
      </c>
      <c r="O191" s="10">
        <f t="shared" si="8"/>
        <v>0.1260140866523046</v>
      </c>
      <c r="P191" s="10">
        <f t="shared" si="9"/>
        <v>0.61976182956076731</v>
      </c>
    </row>
    <row r="192" spans="1:16" ht="22.5" x14ac:dyDescent="0.2">
      <c r="A192" s="12" t="s">
        <v>20</v>
      </c>
      <c r="B192" s="12" t="s">
        <v>351</v>
      </c>
      <c r="C192" s="11">
        <v>27996191000</v>
      </c>
      <c r="D192" s="11">
        <v>0</v>
      </c>
      <c r="E192" s="11">
        <v>-1768479568</v>
      </c>
      <c r="F192" s="11">
        <v>26227711432</v>
      </c>
      <c r="G192" s="11">
        <v>0</v>
      </c>
      <c r="H192" s="11">
        <v>26227711432</v>
      </c>
      <c r="I192" s="11">
        <v>0</v>
      </c>
      <c r="J192" s="11">
        <v>17467711948</v>
      </c>
      <c r="K192" s="10">
        <f t="shared" si="7"/>
        <v>0.66600214026634175</v>
      </c>
      <c r="L192" s="11">
        <v>7225204038</v>
      </c>
      <c r="M192" s="11">
        <v>3320664</v>
      </c>
      <c r="N192" s="11">
        <v>4368747582</v>
      </c>
      <c r="O192" s="10">
        <f t="shared" si="8"/>
        <v>0.16656991187838688</v>
      </c>
      <c r="P192" s="10">
        <f t="shared" si="9"/>
        <v>0.60465386984549541</v>
      </c>
    </row>
    <row r="193" spans="1:16" ht="22.5" x14ac:dyDescent="0.2">
      <c r="A193" s="12" t="s">
        <v>19</v>
      </c>
      <c r="B193" s="12" t="s">
        <v>483</v>
      </c>
      <c r="C193" s="11">
        <v>2438771000</v>
      </c>
      <c r="D193" s="11">
        <v>-87115896</v>
      </c>
      <c r="E193" s="11">
        <v>11491550155</v>
      </c>
      <c r="F193" s="11">
        <v>13930321155</v>
      </c>
      <c r="G193" s="11">
        <v>0</v>
      </c>
      <c r="H193" s="11">
        <v>13930321155</v>
      </c>
      <c r="I193" s="11">
        <v>7387735</v>
      </c>
      <c r="J193" s="11">
        <v>13028900376</v>
      </c>
      <c r="K193" s="10">
        <f t="shared" si="7"/>
        <v>0.9352907396053497</v>
      </c>
      <c r="L193" s="11">
        <v>3996706956</v>
      </c>
      <c r="M193" s="11">
        <v>3000000</v>
      </c>
      <c r="N193" s="11">
        <v>2119319319</v>
      </c>
      <c r="O193" s="10">
        <f t="shared" si="8"/>
        <v>0.15213714712092724</v>
      </c>
      <c r="P193" s="10">
        <f t="shared" si="9"/>
        <v>0.53026637737810667</v>
      </c>
    </row>
    <row r="194" spans="1:16" ht="22.5" x14ac:dyDescent="0.2">
      <c r="A194" s="12" t="s">
        <v>18</v>
      </c>
      <c r="B194" s="12" t="s">
        <v>499</v>
      </c>
      <c r="C194" s="11">
        <v>338616000</v>
      </c>
      <c r="D194" s="11">
        <v>145376916</v>
      </c>
      <c r="E194" s="11">
        <v>1980488227</v>
      </c>
      <c r="F194" s="11">
        <v>2319104227</v>
      </c>
      <c r="G194" s="11">
        <v>0</v>
      </c>
      <c r="H194" s="11">
        <v>2319104227</v>
      </c>
      <c r="I194" s="11">
        <v>184771073</v>
      </c>
      <c r="J194" s="11">
        <v>1980488224</v>
      </c>
      <c r="K194" s="10">
        <f t="shared" si="7"/>
        <v>0.85398844991195821</v>
      </c>
      <c r="L194" s="11">
        <v>1980488225</v>
      </c>
      <c r="M194" s="11">
        <v>1282292049</v>
      </c>
      <c r="N194" s="11">
        <v>1795717151</v>
      </c>
      <c r="O194" s="10">
        <f t="shared" si="8"/>
        <v>0.77431498338603999</v>
      </c>
      <c r="P194" s="10">
        <f t="shared" si="9"/>
        <v>0.90670428045589613</v>
      </c>
    </row>
    <row r="195" spans="1:16" ht="22.5" x14ac:dyDescent="0.2">
      <c r="A195" s="12" t="s">
        <v>17</v>
      </c>
      <c r="B195" s="12" t="s">
        <v>352</v>
      </c>
      <c r="C195" s="11">
        <v>431421539000</v>
      </c>
      <c r="D195" s="11">
        <v>-162441510</v>
      </c>
      <c r="E195" s="11">
        <v>-4076011664</v>
      </c>
      <c r="F195" s="11">
        <v>427345527336</v>
      </c>
      <c r="G195" s="11">
        <v>0</v>
      </c>
      <c r="H195" s="11">
        <v>427345527336</v>
      </c>
      <c r="I195" s="11">
        <v>-171794565</v>
      </c>
      <c r="J195" s="11">
        <v>282311679730</v>
      </c>
      <c r="K195" s="10">
        <f t="shared" si="7"/>
        <v>0.66061690522393768</v>
      </c>
      <c r="L195" s="11">
        <v>71828991222</v>
      </c>
      <c r="M195" s="11">
        <v>718271123</v>
      </c>
      <c r="N195" s="11">
        <v>15701560966</v>
      </c>
      <c r="O195" s="10">
        <f t="shared" si="8"/>
        <v>3.6742073946300281E-2</v>
      </c>
      <c r="P195" s="10">
        <f t="shared" si="9"/>
        <v>0.21859642880785549</v>
      </c>
    </row>
    <row r="196" spans="1:16" ht="22.5" x14ac:dyDescent="0.2">
      <c r="A196" s="12" t="s">
        <v>16</v>
      </c>
      <c r="B196" s="12" t="s">
        <v>353</v>
      </c>
      <c r="C196" s="11">
        <v>90236773000</v>
      </c>
      <c r="D196" s="11">
        <v>33734610</v>
      </c>
      <c r="E196" s="11">
        <v>240695205</v>
      </c>
      <c r="F196" s="11">
        <v>90477468205</v>
      </c>
      <c r="G196" s="11">
        <v>0</v>
      </c>
      <c r="H196" s="11">
        <v>90477468205</v>
      </c>
      <c r="I196" s="11">
        <v>0</v>
      </c>
      <c r="J196" s="11">
        <v>68493750706</v>
      </c>
      <c r="K196" s="10">
        <f t="shared" si="7"/>
        <v>0.75702550109834832</v>
      </c>
      <c r="L196" s="11">
        <v>3055055047</v>
      </c>
      <c r="M196" s="11">
        <v>46710934</v>
      </c>
      <c r="N196" s="11">
        <v>793699968</v>
      </c>
      <c r="O196" s="10">
        <f t="shared" si="8"/>
        <v>8.7723494450758551E-3</v>
      </c>
      <c r="P196" s="10">
        <f t="shared" si="9"/>
        <v>0.25979890895235969</v>
      </c>
    </row>
    <row r="197" spans="1:16" ht="22.5" x14ac:dyDescent="0.2">
      <c r="A197" s="12" t="s">
        <v>15</v>
      </c>
      <c r="B197" s="12" t="s">
        <v>496</v>
      </c>
      <c r="C197" s="11">
        <v>48681079000</v>
      </c>
      <c r="D197" s="11">
        <v>0</v>
      </c>
      <c r="E197" s="11">
        <v>1316164209</v>
      </c>
      <c r="F197" s="11">
        <v>49997243209</v>
      </c>
      <c r="G197" s="11">
        <v>0</v>
      </c>
      <c r="H197" s="11">
        <v>49997243209</v>
      </c>
      <c r="I197" s="11">
        <v>251313046</v>
      </c>
      <c r="J197" s="11">
        <v>31285724437</v>
      </c>
      <c r="K197" s="10">
        <f t="shared" si="7"/>
        <v>0.62574898992367356</v>
      </c>
      <c r="L197" s="11">
        <v>16216015720</v>
      </c>
      <c r="M197" s="11">
        <v>104691780</v>
      </c>
      <c r="N197" s="11">
        <v>1951519607</v>
      </c>
      <c r="O197" s="10">
        <f t="shared" si="8"/>
        <v>3.9032544231332879E-2</v>
      </c>
      <c r="P197" s="10">
        <f t="shared" si="9"/>
        <v>0.1203451970383265</v>
      </c>
    </row>
    <row r="198" spans="1:16" ht="22.5" x14ac:dyDescent="0.2">
      <c r="A198" s="12" t="s">
        <v>14</v>
      </c>
      <c r="B198" s="12" t="s">
        <v>354</v>
      </c>
      <c r="C198" s="11">
        <v>53413463000</v>
      </c>
      <c r="D198" s="11">
        <v>-74951266</v>
      </c>
      <c r="E198" s="11">
        <v>-5227557893</v>
      </c>
      <c r="F198" s="11">
        <v>48185905107</v>
      </c>
      <c r="G198" s="11">
        <v>0</v>
      </c>
      <c r="H198" s="11">
        <v>48185905107</v>
      </c>
      <c r="I198" s="11">
        <v>434747885</v>
      </c>
      <c r="J198" s="11">
        <v>19461039846</v>
      </c>
      <c r="K198" s="10">
        <f t="shared" si="7"/>
        <v>0.40387411635799864</v>
      </c>
      <c r="L198" s="11">
        <v>7018147089</v>
      </c>
      <c r="M198" s="11">
        <v>114148444</v>
      </c>
      <c r="N198" s="11">
        <v>524243876</v>
      </c>
      <c r="O198" s="10">
        <f t="shared" si="8"/>
        <v>1.0879610434542667E-2</v>
      </c>
      <c r="P198" s="10">
        <f t="shared" si="9"/>
        <v>7.4698331247813499E-2</v>
      </c>
    </row>
    <row r="199" spans="1:16" ht="22.5" x14ac:dyDescent="0.2">
      <c r="A199" s="12" t="s">
        <v>13</v>
      </c>
      <c r="B199" s="12" t="s">
        <v>355</v>
      </c>
      <c r="C199" s="11">
        <v>19179625000</v>
      </c>
      <c r="D199" s="11">
        <v>-211332399</v>
      </c>
      <c r="E199" s="11">
        <v>-1167794415</v>
      </c>
      <c r="F199" s="11">
        <v>18011830585</v>
      </c>
      <c r="G199" s="11">
        <v>0</v>
      </c>
      <c r="H199" s="11">
        <v>18011830585</v>
      </c>
      <c r="I199" s="11">
        <v>0</v>
      </c>
      <c r="J199" s="11">
        <v>13184447999</v>
      </c>
      <c r="K199" s="10">
        <f t="shared" si="7"/>
        <v>0.73198823055663331</v>
      </c>
      <c r="L199" s="11">
        <v>2454224246</v>
      </c>
      <c r="M199" s="11">
        <v>0</v>
      </c>
      <c r="N199" s="11">
        <v>469221265</v>
      </c>
      <c r="O199" s="10">
        <f t="shared" si="8"/>
        <v>2.6050726092813736E-2</v>
      </c>
      <c r="P199" s="10">
        <f t="shared" si="9"/>
        <v>0.19118923862184026</v>
      </c>
    </row>
    <row r="200" spans="1:16" ht="22.5" x14ac:dyDescent="0.2">
      <c r="A200" s="15" t="s">
        <v>12</v>
      </c>
      <c r="B200" s="15" t="s">
        <v>467</v>
      </c>
      <c r="C200" s="14">
        <v>96635912000</v>
      </c>
      <c r="D200" s="14">
        <v>0</v>
      </c>
      <c r="E200" s="14">
        <v>-3282904165</v>
      </c>
      <c r="F200" s="14">
        <v>93353007835</v>
      </c>
      <c r="G200" s="14">
        <v>0</v>
      </c>
      <c r="H200" s="14">
        <v>93353007835</v>
      </c>
      <c r="I200" s="14">
        <v>206390021</v>
      </c>
      <c r="J200" s="14">
        <v>31067441493</v>
      </c>
      <c r="K200" s="13">
        <f t="shared" si="7"/>
        <v>0.33279529190865731</v>
      </c>
      <c r="L200" s="14">
        <v>74799481777</v>
      </c>
      <c r="M200" s="14">
        <v>439538119</v>
      </c>
      <c r="N200" s="14">
        <v>9263197814</v>
      </c>
      <c r="O200" s="13">
        <f t="shared" si="8"/>
        <v>9.9227630997948763E-2</v>
      </c>
      <c r="P200" s="13">
        <f t="shared" si="9"/>
        <v>0.12384040094845054</v>
      </c>
    </row>
    <row r="201" spans="1:16" ht="22.5" x14ac:dyDescent="0.2">
      <c r="A201" s="15" t="s">
        <v>11</v>
      </c>
      <c r="B201" s="15" t="s">
        <v>356</v>
      </c>
      <c r="C201" s="14">
        <v>96635912000</v>
      </c>
      <c r="D201" s="14">
        <v>0</v>
      </c>
      <c r="E201" s="14">
        <v>-3282904165</v>
      </c>
      <c r="F201" s="14">
        <v>93353007835</v>
      </c>
      <c r="G201" s="14">
        <v>0</v>
      </c>
      <c r="H201" s="14">
        <v>93353007835</v>
      </c>
      <c r="I201" s="14">
        <v>206390021</v>
      </c>
      <c r="J201" s="14">
        <v>31067441493</v>
      </c>
      <c r="K201" s="13">
        <f t="shared" si="7"/>
        <v>0.33279529190865731</v>
      </c>
      <c r="L201" s="14">
        <v>74799481777</v>
      </c>
      <c r="M201" s="14">
        <v>439538119</v>
      </c>
      <c r="N201" s="14">
        <v>9263197814</v>
      </c>
      <c r="O201" s="13">
        <f t="shared" si="8"/>
        <v>9.9227630997948763E-2</v>
      </c>
      <c r="P201" s="13">
        <f t="shared" si="9"/>
        <v>0.12384040094845054</v>
      </c>
    </row>
    <row r="202" spans="1:16" ht="22.5" x14ac:dyDescent="0.2">
      <c r="A202" s="12" t="s">
        <v>10</v>
      </c>
      <c r="B202" s="12" t="s">
        <v>484</v>
      </c>
      <c r="C202" s="11">
        <v>96635912000</v>
      </c>
      <c r="D202" s="11">
        <v>0</v>
      </c>
      <c r="E202" s="11">
        <v>-3282904165</v>
      </c>
      <c r="F202" s="11">
        <v>93353007835</v>
      </c>
      <c r="G202" s="11">
        <v>0</v>
      </c>
      <c r="H202" s="11">
        <v>93353007835</v>
      </c>
      <c r="I202" s="11">
        <v>206390021</v>
      </c>
      <c r="J202" s="11">
        <v>31067441493</v>
      </c>
      <c r="K202" s="10">
        <f t="shared" si="7"/>
        <v>0.33279529190865731</v>
      </c>
      <c r="L202" s="11">
        <v>74799481777</v>
      </c>
      <c r="M202" s="11">
        <v>439538119</v>
      </c>
      <c r="N202" s="11">
        <v>9263197814</v>
      </c>
      <c r="O202" s="10">
        <f t="shared" si="8"/>
        <v>9.9227630997948763E-2</v>
      </c>
      <c r="P202" s="10">
        <f t="shared" si="9"/>
        <v>0.12384040094845054</v>
      </c>
    </row>
    <row r="203" spans="1:16" ht="11.25" x14ac:dyDescent="0.2">
      <c r="A203" s="15" t="s">
        <v>9</v>
      </c>
      <c r="B203" s="15" t="s">
        <v>8</v>
      </c>
      <c r="C203" s="14">
        <v>424619986000</v>
      </c>
      <c r="D203" s="14">
        <v>-85652874</v>
      </c>
      <c r="E203" s="14">
        <v>-10366620330</v>
      </c>
      <c r="F203" s="14">
        <v>414253365670</v>
      </c>
      <c r="G203" s="14">
        <v>0</v>
      </c>
      <c r="H203" s="14">
        <v>414253365670</v>
      </c>
      <c r="I203" s="14">
        <v>0</v>
      </c>
      <c r="J203" s="14">
        <v>24206725449</v>
      </c>
      <c r="K203" s="13">
        <f>IF(J203=0,0,J203/H203)</f>
        <v>5.8434589686070085E-2</v>
      </c>
      <c r="L203" s="14">
        <v>30332190181</v>
      </c>
      <c r="M203" s="14">
        <v>0</v>
      </c>
      <c r="N203" s="14">
        <v>24206725449</v>
      </c>
      <c r="O203" s="13">
        <f>IF(N203=0,0,N203/H203)</f>
        <v>5.8434589686070085E-2</v>
      </c>
      <c r="P203" s="13">
        <f>IF(N203=0,0,N203/L203)</f>
        <v>0.79805399163569224</v>
      </c>
    </row>
    <row r="204" spans="1:16" ht="11.25" x14ac:dyDescent="0.2">
      <c r="A204" s="12" t="s">
        <v>7</v>
      </c>
      <c r="B204" s="12" t="s">
        <v>6</v>
      </c>
      <c r="C204" s="11">
        <v>424619986000</v>
      </c>
      <c r="D204" s="11">
        <v>-85652874</v>
      </c>
      <c r="E204" s="11">
        <v>-10366620330</v>
      </c>
      <c r="F204" s="11">
        <v>414253365670</v>
      </c>
      <c r="G204" s="11">
        <v>0</v>
      </c>
      <c r="H204" s="11">
        <v>414253365670</v>
      </c>
      <c r="I204" s="11">
        <v>0</v>
      </c>
      <c r="J204" s="11">
        <v>24206725449</v>
      </c>
      <c r="K204" s="10">
        <f>IF(J204=0,0,J204/H204)</f>
        <v>5.8434589686070085E-2</v>
      </c>
      <c r="L204" s="11">
        <v>30332190181</v>
      </c>
      <c r="M204" s="11">
        <v>0</v>
      </c>
      <c r="N204" s="11">
        <v>24206725449</v>
      </c>
      <c r="O204" s="10">
        <f>IF(N204=0,0,N204/H204)</f>
        <v>5.8434589686070085E-2</v>
      </c>
      <c r="P204" s="10">
        <f>IF(N204=0,0,N204/L204)</f>
        <v>0.79805399163569224</v>
      </c>
    </row>
    <row r="205" spans="1:16" ht="11.25" x14ac:dyDescent="0.2">
      <c r="A205" s="12" t="s">
        <v>5</v>
      </c>
      <c r="B205" s="12" t="s">
        <v>4</v>
      </c>
      <c r="C205" s="11">
        <v>1120166967000</v>
      </c>
      <c r="D205" s="11">
        <v>0</v>
      </c>
      <c r="E205" s="11">
        <v>223743776799</v>
      </c>
      <c r="F205" s="11">
        <v>1343910743799</v>
      </c>
      <c r="G205" s="11">
        <v>0</v>
      </c>
      <c r="H205" s="11">
        <v>1343910743799</v>
      </c>
      <c r="I205" s="11">
        <v>-12643263382</v>
      </c>
      <c r="J205" s="11">
        <v>1316356145041</v>
      </c>
      <c r="K205" s="10">
        <f>IF(J205=0,0,J205/H205)</f>
        <v>0.97949670475874906</v>
      </c>
      <c r="L205" s="11">
        <v>682330716468</v>
      </c>
      <c r="M205" s="11">
        <v>29684775555</v>
      </c>
      <c r="N205" s="11">
        <v>407693628823</v>
      </c>
      <c r="O205" s="10">
        <f>IF(N205=0,0,N205/H205)</f>
        <v>0.30336362046672949</v>
      </c>
      <c r="P205" s="10">
        <f>IF(N205=0,0,N205/L205)</f>
        <v>0.59750150327890161</v>
      </c>
    </row>
    <row r="206" spans="1:16" ht="11.25" x14ac:dyDescent="0.2">
      <c r="A206" s="15" t="s">
        <v>3</v>
      </c>
      <c r="B206" s="15" t="s">
        <v>2</v>
      </c>
      <c r="C206" s="14">
        <v>750903646000</v>
      </c>
      <c r="D206" s="14">
        <v>0</v>
      </c>
      <c r="E206" s="14">
        <v>70542088894</v>
      </c>
      <c r="F206" s="14">
        <v>821445734894</v>
      </c>
      <c r="G206" s="14">
        <v>0</v>
      </c>
      <c r="H206" s="14">
        <v>821445734894</v>
      </c>
      <c r="I206" s="14">
        <v>0</v>
      </c>
      <c r="J206" s="14">
        <v>0</v>
      </c>
      <c r="K206" s="13">
        <f>IF(J206=0,0,J206/H206)</f>
        <v>0</v>
      </c>
      <c r="L206" s="14">
        <v>0</v>
      </c>
      <c r="M206" s="14">
        <v>0</v>
      </c>
      <c r="N206" s="14">
        <v>0</v>
      </c>
      <c r="O206" s="13">
        <f>IF(N206=0,0,N206/H206)</f>
        <v>0</v>
      </c>
      <c r="P206" s="13">
        <f>IF(N206=0,0,N206/L206)</f>
        <v>0</v>
      </c>
    </row>
    <row r="207" spans="1:16" ht="11.25" x14ac:dyDescent="0.2"/>
    <row r="208" spans="1:16" ht="11.25" hidden="1" x14ac:dyDescent="0.2"/>
    <row r="209" ht="11.25" hidden="1" x14ac:dyDescent="0.2"/>
    <row r="210" ht="11.25" hidden="1" x14ac:dyDescent="0.2"/>
    <row r="211" ht="11.25" hidden="1" x14ac:dyDescent="0.2"/>
    <row r="212" ht="11.25" hidden="1" x14ac:dyDescent="0.2"/>
    <row r="213" ht="11.25" hidden="1" x14ac:dyDescent="0.2"/>
    <row r="214" ht="11.25" hidden="1" x14ac:dyDescent="0.2"/>
    <row r="215" ht="11.25" hidden="1" x14ac:dyDescent="0.2"/>
    <row r="216" ht="11.25" hidden="1" x14ac:dyDescent="0.2"/>
    <row r="217" ht="11.25" hidden="1" x14ac:dyDescent="0.2"/>
    <row r="218" ht="11.25" hidden="1" x14ac:dyDescent="0.2"/>
    <row r="219" ht="11.25" hidden="1" x14ac:dyDescent="0.2"/>
    <row r="220" ht="11.25" hidden="1" x14ac:dyDescent="0.2"/>
    <row r="221" ht="11.25" hidden="1" x14ac:dyDescent="0.2"/>
    <row r="222" ht="11.25" hidden="1" x14ac:dyDescent="0.2"/>
    <row r="223" ht="11.25" hidden="1" x14ac:dyDescent="0.2"/>
    <row r="224" ht="11.25" hidden="1" x14ac:dyDescent="0.2"/>
    <row r="225" ht="11.25" hidden="1" x14ac:dyDescent="0.2"/>
    <row r="226" ht="11.25" hidden="1" x14ac:dyDescent="0.2"/>
    <row r="227" ht="11.25" hidden="1" x14ac:dyDescent="0.2"/>
    <row r="228" ht="11.25" hidden="1" x14ac:dyDescent="0.2"/>
    <row r="229" ht="11.25" hidden="1" x14ac:dyDescent="0.2"/>
    <row r="230" ht="11.25" hidden="1" x14ac:dyDescent="0.2"/>
  </sheetData>
  <autoFilter ref="A9:O203" xr:uid="{00000000-0009-0000-0000-000003000000}"/>
  <printOptions horizontalCentered="1" verticalCentered="1"/>
  <pageMargins left="7.874015748031496E-2" right="7.874015748031496E-2" top="7.874015748031496E-2" bottom="7.874015748031496E-2" header="0.31496062992125984" footer="0.31496062992125984"/>
  <pageSetup scale="54" orientation="landscape" r:id="rId1"/>
  <rowBreaks count="3" manualBreakCount="3">
    <brk id="69" max="15" man="1"/>
    <brk id="121" max="15" man="1"/>
    <brk id="174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BA7EDC17950948A6FE86A5004CC656" ma:contentTypeVersion="12" ma:contentTypeDescription="Create a new document." ma:contentTypeScope="" ma:versionID="cce3f898f2c80b4913757a81f283a09b">
  <xsd:schema xmlns:xsd="http://www.w3.org/2001/XMLSchema" xmlns:xs="http://www.w3.org/2001/XMLSchema" xmlns:p="http://schemas.microsoft.com/office/2006/metadata/properties" xmlns:ns3="f97a2d88-3781-49e3-a78f-85c066f26878" xmlns:ns4="9c885e5e-c551-447a-bbb9-0b6a46a11753" targetNamespace="http://schemas.microsoft.com/office/2006/metadata/properties" ma:root="true" ma:fieldsID="88c04d63e4780a92e40adfafedf48346" ns3:_="" ns4:_="">
    <xsd:import namespace="f97a2d88-3781-49e3-a78f-85c066f26878"/>
    <xsd:import namespace="9c885e5e-c551-447a-bbb9-0b6a46a117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a2d88-3781-49e3-a78f-85c066f26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85e5e-c551-447a-bbb9-0b6a46a11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3C0EF1-BD8C-44A3-8216-B3361BB57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a2d88-3781-49e3-a78f-85c066f26878"/>
    <ds:schemaRef ds:uri="9c885e5e-c551-447a-bbb9-0b6a46a11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171D41-0FFC-4777-8641-0FFC202564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55522D-13DF-484F-9CA3-C54BB284756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c885e5e-c551-447a-bbb9-0b6a46a11753"/>
    <ds:schemaRef ds:uri="http://purl.org/dc/terms/"/>
    <ds:schemaRef ds:uri="http://schemas.openxmlformats.org/package/2006/metadata/core-properties"/>
    <ds:schemaRef ds:uri="http://purl.org/dc/dcmitype/"/>
    <ds:schemaRef ds:uri="f97a2d88-3781-49e3-a78f-85c066f268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Ingresos</vt:lpstr>
      <vt:lpstr>Gastos</vt:lpstr>
      <vt:lpstr>Vig_Futuras 2022-2025</vt:lpstr>
      <vt:lpstr>Gastos_P</vt:lpstr>
      <vt:lpstr>Gastos!Área_de_impresión</vt:lpstr>
      <vt:lpstr>Gastos_P!Área_de_impresión</vt:lpstr>
      <vt:lpstr>Gastos!Títulos_a_imprimir</vt:lpstr>
      <vt:lpstr>Gastos_P!Títulos_a_imprimir</vt:lpstr>
      <vt:lpstr>'Vig_Futuras 2022-2025'!Títulos_a_imprimir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Melo Melo</dc:creator>
  <cp:lastModifiedBy>Enyi Yinet Jimenez Urbina</cp:lastModifiedBy>
  <cp:lastPrinted>2021-11-08T13:20:59Z</cp:lastPrinted>
  <dcterms:created xsi:type="dcterms:W3CDTF">2021-02-08T16:25:10Z</dcterms:created>
  <dcterms:modified xsi:type="dcterms:W3CDTF">2021-11-08T13:25:25Z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0x0101005FBA7EDC17950948A6FE86A5004CC656</vt:lpwstr>
  </property>
</Properties>
</file>