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N:\Biblioteca de Informes Facturacion\Internos\Estadisticas\2023\Acuerdo 161\"/>
    </mc:Choice>
  </mc:AlternateContent>
  <xr:revisionPtr revIDLastSave="0" documentId="13_ncr:1_{600730AD-A9DE-4E63-9F6C-C210A61F8FB4}" xr6:coauthVersionLast="36" xr6:coauthVersionMax="36" xr10:uidLastSave="{00000000-0000-0000-0000-000000000000}"/>
  <bookViews>
    <workbookView xWindow="-120" yWindow="-120" windowWidth="29040" windowHeight="15840" tabRatio="755" xr2:uid="{00000000-000D-0000-FFFF-FFFF00000000}"/>
  </bookViews>
  <sheets>
    <sheet name="ACUE2023" sheetId="1" r:id="rId1"/>
    <sheet name="ALCAN2023" sheetId="2" r:id="rId2"/>
  </sheets>
  <externalReferences>
    <externalReference r:id="rId3"/>
  </externalReferences>
  <definedNames>
    <definedName name="_xlnm.Print_Area" localSheetId="0">ACUE2023!$A$1:$P$53</definedName>
    <definedName name="_xlnm.Print_Area" localSheetId="1">ALCAN2023!$A$1:$P$53</definedName>
    <definedName name="EFECTIVO" localSheetId="0">[1]BAL.GRAL!#REF!</definedName>
    <definedName name="EFECTIVO" localSheetId="1">[1]BAL.GRAL!#REF!</definedName>
    <definedName name="EFECTIVO">[1]BAL.GRAL!#REF!</definedName>
    <definedName name="OTROS_ACT_CORRIENTES" localSheetId="0">[1]BAL.GRAL!#REF!</definedName>
    <definedName name="OTROS_ACT_CORRIENTES" localSheetId="1">[1]BAL.GRAL!#REF!</definedName>
    <definedName name="OTROS_ACT_CORRIENTES">[1]BAL.GRAL!#REF!</definedName>
    <definedName name="Usuarios_" localSheetId="0">'[1]P&amp;G'!#REF!</definedName>
    <definedName name="Usuarios_" localSheetId="1">'[1]P&amp;G'!#REF!</definedName>
    <definedName name="Usuarios_">'[1]P&amp;G'!#REF!</definedName>
    <definedName name="USUARIOS_ACUEDUCTO" localSheetId="0">'[1]P&amp;G'!#REF!</definedName>
    <definedName name="USUARIOS_ACUEDUCTO" localSheetId="1">'[1]P&amp;G'!#REF!</definedName>
    <definedName name="USUARIOS_ACUEDUCTO">'[1]P&amp;G'!#REF!</definedName>
    <definedName name="wrn.INFORME1." localSheetId="0" hidden="1">{#N/A,#N/A,FALSE,"ESTRATO6";#N/A,#N/A,FALSE,"ESTRATO5";#N/A,#N/A,FALSE,"ESTRATO4";#N/A,#N/A,FALSE,"ESTRATO3";#N/A,#N/A,FALSE,"ESTRATO2";#N/A,#N/A,FALSE,"ESTRATO1"}</definedName>
    <definedName name="wrn.INFORME1." localSheetId="1" hidden="1">{#N/A,#N/A,FALSE,"ESTRATO6";#N/A,#N/A,FALSE,"ESTRATO5";#N/A,#N/A,FALSE,"ESTRATO4";#N/A,#N/A,FALSE,"ESTRATO3";#N/A,#N/A,FALSE,"ESTRATO2";#N/A,#N/A,FALSE,"ESTRATO1"}</definedName>
    <definedName name="wrn.INFORME1." hidden="1">{#N/A,#N/A,FALSE,"ESTRATO6";#N/A,#N/A,FALSE,"ESTRATO5";#N/A,#N/A,FALSE,"ESTRATO4";#N/A,#N/A,FALSE,"ESTRATO3";#N/A,#N/A,FALSE,"ESTRATO2";#N/A,#N/A,FALSE,"ESTRATO1"}</definedName>
  </definedNames>
  <calcPr calcId="191029"/>
</workbook>
</file>

<file path=xl/calcChain.xml><?xml version="1.0" encoding="utf-8"?>
<calcChain xmlns="http://schemas.openxmlformats.org/spreadsheetml/2006/main">
  <c r="O40" i="1" l="1"/>
  <c r="O38" i="1"/>
  <c r="O35" i="1"/>
  <c r="O43" i="2" l="1"/>
  <c r="O42" i="2"/>
  <c r="O41" i="2"/>
  <c r="O40" i="2"/>
  <c r="O38" i="2"/>
  <c r="O37" i="2"/>
  <c r="O36" i="2"/>
  <c r="O35" i="2"/>
  <c r="O33" i="2"/>
  <c r="O32" i="2"/>
  <c r="O31" i="2"/>
  <c r="O30" i="2"/>
  <c r="O29" i="2"/>
  <c r="O28" i="2"/>
  <c r="O26" i="2"/>
  <c r="O25" i="2"/>
  <c r="O24" i="2"/>
  <c r="O23" i="2"/>
  <c r="O22" i="2"/>
  <c r="O21" i="2"/>
  <c r="O19" i="2"/>
  <c r="O18" i="2"/>
  <c r="O17" i="2"/>
  <c r="O16" i="2"/>
  <c r="O15" i="2"/>
  <c r="O14" i="2"/>
  <c r="O43" i="1"/>
  <c r="O42" i="1"/>
  <c r="O41" i="1"/>
  <c r="O37" i="1"/>
  <c r="O36" i="1"/>
  <c r="O33" i="1"/>
  <c r="O32" i="1"/>
  <c r="O31" i="1"/>
  <c r="O30" i="1"/>
  <c r="O29" i="1"/>
  <c r="O28" i="1"/>
  <c r="O26" i="1"/>
  <c r="O25" i="1"/>
  <c r="O24" i="1"/>
  <c r="O23" i="1"/>
  <c r="O22" i="1"/>
  <c r="O21" i="1"/>
  <c r="O19" i="1"/>
  <c r="O18" i="1"/>
  <c r="O17" i="1"/>
  <c r="O16" i="1"/>
  <c r="O15" i="1"/>
  <c r="O14" i="1"/>
  <c r="J44" i="1" l="1"/>
</calcChain>
</file>

<file path=xl/sharedStrings.xml><?xml version="1.0" encoding="utf-8"?>
<sst xmlns="http://schemas.openxmlformats.org/spreadsheetml/2006/main" count="93" uniqueCount="38">
  <si>
    <t>GERENCIA CORPORATIVA SERVICIO AL CLIENTE</t>
  </si>
  <si>
    <t>TARIFAS CARGO FIJO Y CONSUMO</t>
  </si>
  <si>
    <t>R E S I D E N C I A L</t>
  </si>
  <si>
    <t>Estrato 1</t>
  </si>
  <si>
    <t>Estrato 2</t>
  </si>
  <si>
    <t>Estrato 3</t>
  </si>
  <si>
    <t>Estrato 4</t>
  </si>
  <si>
    <t>Estrato 5</t>
  </si>
  <si>
    <t>Estrato 6</t>
  </si>
  <si>
    <t>INDUSTRIAL</t>
  </si>
  <si>
    <t>COMERCIAL</t>
  </si>
  <si>
    <t>OFICIAL</t>
  </si>
  <si>
    <t>ESPECIAL</t>
  </si>
  <si>
    <t>CIFRAS EN $/Corrientes</t>
  </si>
  <si>
    <r>
      <t xml:space="preserve">Fuente Dirección Apoyo Comercial / </t>
    </r>
    <r>
      <rPr>
        <sz val="6"/>
        <rFont val="Arial"/>
        <family val="2"/>
      </rPr>
      <t>ZBI/ZPRECIOS_CLAUS</t>
    </r>
  </si>
  <si>
    <t>DIRECCIÓN DE APOYO COMERCIAL</t>
  </si>
  <si>
    <t xml:space="preserve"> TARIFAS PARA LOS SUSCRIPTORES ATENDIDOS EN BOGOTA D. C. POR LA EMPRESA DE ACUEDUCTO Y ALCANTARILLADO DE BOGOTÁ, EAAB -ESP</t>
  </si>
  <si>
    <r>
      <rPr>
        <b/>
        <sz val="10"/>
        <color theme="1"/>
        <rFont val="Arial"/>
        <family val="2"/>
      </rPr>
      <t>Nota 2.</t>
    </r>
    <r>
      <rPr>
        <sz val="10"/>
        <color theme="1"/>
        <rFont val="Arial"/>
        <family val="2"/>
      </rPr>
      <t xml:space="preserve"> Las tarifas relacionadas con el cargo variable (Consumo, Consumo básico y no básico)  incluyen los costos medios de tasas ambientales.</t>
    </r>
  </si>
  <si>
    <r>
      <rPr>
        <b/>
        <sz val="10"/>
        <color theme="1"/>
        <rFont val="Arial"/>
        <family val="2"/>
      </rPr>
      <t>Nota 3.</t>
    </r>
    <r>
      <rPr>
        <sz val="10"/>
        <color theme="1"/>
        <rFont val="Arial"/>
        <family val="2"/>
      </rPr>
      <t xml:space="preserve"> Los factores de subsidio y contribución fueron aprobados mediante el Acuerdo Distrital No. 830 del 23 de diciembre de 2021</t>
    </r>
  </si>
  <si>
    <t xml:space="preserve"> </t>
  </si>
  <si>
    <t>TARIFAS PARA EL SERVICIO DE ACUEDUCTO AÑO 2023</t>
  </si>
  <si>
    <t>TARIFAS PARA EL SERVICIO DE ALCANTARILLADO AÑO 2023</t>
  </si>
  <si>
    <r>
      <t>CARGO FIJO</t>
    </r>
    <r>
      <rPr>
        <b/>
        <sz val="9"/>
        <color theme="1"/>
        <rFont val="Arial"/>
        <family val="2"/>
      </rPr>
      <t xml:space="preserve"> $/Suscriptor/2 meses</t>
    </r>
  </si>
  <si>
    <r>
      <t>CONSUMO BÁSICO</t>
    </r>
    <r>
      <rPr>
        <b/>
        <sz val="9"/>
        <color theme="1"/>
        <rFont val="Arial"/>
        <family val="2"/>
      </rPr>
      <t xml:space="preserve"> $/m</t>
    </r>
    <r>
      <rPr>
        <b/>
        <vertAlign val="superscript"/>
        <sz val="9"/>
        <color theme="1"/>
        <rFont val="Arial"/>
        <family val="2"/>
      </rPr>
      <t xml:space="preserve">3
</t>
    </r>
    <r>
      <rPr>
        <b/>
        <sz val="11"/>
        <color theme="1"/>
        <rFont val="Arial"/>
        <family val="2"/>
      </rPr>
      <t xml:space="preserve"> (hasta 22 m</t>
    </r>
    <r>
      <rPr>
        <b/>
        <vertAlign val="superscript"/>
        <sz val="11"/>
        <color theme="1"/>
        <rFont val="Arial"/>
        <family val="2"/>
      </rPr>
      <t>3</t>
    </r>
    <r>
      <rPr>
        <b/>
        <sz val="11"/>
        <color theme="1"/>
        <rFont val="Arial"/>
        <family val="2"/>
      </rPr>
      <t xml:space="preserve"> en el bimestre)</t>
    </r>
  </si>
  <si>
    <r>
      <t xml:space="preserve">CONSUMO NO BÁSICO </t>
    </r>
    <r>
      <rPr>
        <b/>
        <sz val="9"/>
        <color theme="1"/>
        <rFont val="Arial"/>
        <family val="2"/>
      </rPr>
      <t>$/m</t>
    </r>
    <r>
      <rPr>
        <b/>
        <vertAlign val="superscript"/>
        <sz val="9"/>
        <color theme="1"/>
        <rFont val="Arial"/>
        <family val="2"/>
      </rPr>
      <t xml:space="preserve">3
 </t>
    </r>
    <r>
      <rPr>
        <b/>
        <sz val="11"/>
        <color theme="1"/>
        <rFont val="Arial"/>
        <family val="2"/>
      </rPr>
      <t>(Por encima de 22 m</t>
    </r>
    <r>
      <rPr>
        <b/>
        <vertAlign val="superscript"/>
        <sz val="11"/>
        <color theme="1"/>
        <rFont val="Arial"/>
        <family val="2"/>
      </rPr>
      <t xml:space="preserve">3 </t>
    </r>
    <r>
      <rPr>
        <b/>
        <sz val="11"/>
        <color theme="1"/>
        <rFont val="Arial"/>
        <family val="2"/>
      </rPr>
      <t>en el bimestre)</t>
    </r>
  </si>
  <si>
    <t>NO  RESIDENCIAL</t>
  </si>
  <si>
    <r>
      <t xml:space="preserve">CARGO FIJO </t>
    </r>
    <r>
      <rPr>
        <b/>
        <sz val="9"/>
        <color theme="1"/>
        <rFont val="Arial"/>
        <family val="2"/>
      </rPr>
      <t>$/Suscriptor/2 meses</t>
    </r>
  </si>
  <si>
    <r>
      <t>CONSUMO</t>
    </r>
    <r>
      <rPr>
        <b/>
        <sz val="9"/>
        <color theme="1"/>
        <rFont val="Arial"/>
        <family val="2"/>
      </rPr>
      <t xml:space="preserve"> $/m3</t>
    </r>
  </si>
  <si>
    <r>
      <t>CONSUMO BÁSICO</t>
    </r>
    <r>
      <rPr>
        <b/>
        <sz val="9"/>
        <color theme="1"/>
        <rFont val="Arial"/>
        <family val="2"/>
      </rPr>
      <t xml:space="preserve"> $/m</t>
    </r>
    <r>
      <rPr>
        <b/>
        <vertAlign val="superscript"/>
        <sz val="9"/>
        <color theme="1"/>
        <rFont val="Arial"/>
        <family val="2"/>
      </rPr>
      <t>3</t>
    </r>
    <r>
      <rPr>
        <b/>
        <sz val="11"/>
        <color theme="1"/>
        <rFont val="Arial"/>
        <family val="2"/>
      </rPr>
      <t xml:space="preserve"> 
(hasta 22 m</t>
    </r>
    <r>
      <rPr>
        <b/>
        <vertAlign val="superscript"/>
        <sz val="11"/>
        <color theme="1"/>
        <rFont val="Arial"/>
        <family val="2"/>
      </rPr>
      <t>3</t>
    </r>
    <r>
      <rPr>
        <b/>
        <sz val="11"/>
        <color theme="1"/>
        <rFont val="Arial"/>
        <family val="2"/>
      </rPr>
      <t xml:space="preserve"> en el bimestre)</t>
    </r>
  </si>
  <si>
    <r>
      <t xml:space="preserve">CONSUMO NO BÁSICO </t>
    </r>
    <r>
      <rPr>
        <b/>
        <sz val="9"/>
        <color theme="1"/>
        <rFont val="Arial"/>
        <family val="2"/>
      </rPr>
      <t>$/m</t>
    </r>
    <r>
      <rPr>
        <b/>
        <vertAlign val="superscript"/>
        <sz val="9"/>
        <color theme="1"/>
        <rFont val="Arial"/>
        <family val="2"/>
      </rPr>
      <t>3</t>
    </r>
    <r>
      <rPr>
        <b/>
        <sz val="11"/>
        <color theme="1"/>
        <rFont val="Arial"/>
        <family val="2"/>
      </rPr>
      <t xml:space="preserve"> 
(Por encima de 22 m</t>
    </r>
    <r>
      <rPr>
        <b/>
        <vertAlign val="superscript"/>
        <sz val="11"/>
        <color theme="1"/>
        <rFont val="Arial"/>
        <family val="2"/>
      </rPr>
      <t>3</t>
    </r>
    <r>
      <rPr>
        <b/>
        <sz val="11"/>
        <color theme="1"/>
        <rFont val="Arial"/>
        <family val="2"/>
      </rPr>
      <t xml:space="preserve"> bimestre)</t>
    </r>
  </si>
  <si>
    <r>
      <rPr>
        <b/>
        <sz val="10"/>
        <color theme="1"/>
        <rFont val="Arial"/>
        <family val="2"/>
      </rPr>
      <t>Nota 4.</t>
    </r>
    <r>
      <rPr>
        <sz val="10"/>
        <color theme="1"/>
        <rFont val="Arial"/>
        <family val="2"/>
      </rPr>
      <t xml:space="preserve"> En el evento en que la variación del IPC, respecto al 30 de abril de 2023, acumule una variación igual o superior al 3%, los costos de referencia y tarifas deberán ser actualizados (Artículo 125 de la Ley 142 de 1994 y Artículo 58 de la Resolución CRA 688 de 2014).  Se excluye de la actualización por IPC los costos de referencia relacionados con el costo medio generado por tasas ambientales de acuerdo con lo definido en el parágrafo 3 del artículo 58 de la Res. CRA 688 de 2014. </t>
    </r>
  </si>
  <si>
    <t>.</t>
  </si>
  <si>
    <t>Fecha actualización: 1 octubre 2023</t>
  </si>
  <si>
    <r>
      <t>Nota 1.</t>
    </r>
    <r>
      <rPr>
        <sz val="7"/>
        <rFont val="Arial"/>
        <family val="2"/>
      </rPr>
      <t xml:space="preserve"> </t>
    </r>
    <r>
      <rPr>
        <sz val="10"/>
        <rFont val="Arial"/>
        <family val="2"/>
      </rPr>
      <t>Los costos de referencia y tarifas año 2023 en enero y febrero corresponden a los definidos en el Acuerdo de Junta Directiva de la EAAB-ESP No. 129 de oct 2022., de marzo a mayo de 2023 corresponden a  los definidos en el Acuerdo de Junta Directiva de la EAAB-ESP No. 138 de febrero de 2023, de junio a agosto de 2023 corresponden a los definidos en el Acuerdo de Junta Directiva 150 de mayo 2023, los de septiembre 2023 corresponden a los definidos en el Acuerdo de Junta Directiva 155 de junio de 2023 y los de octubre 2023 corresponden a los del Acuerdo de Junta Directiva 161 de agosto de 2023.</t>
    </r>
  </si>
  <si>
    <t>Nota 1. Los costos de referencia y tarifas año 2023 en enero y febrero corresponden a los definidos en el Acuerdo de Junta Directiva de la EAAB-ESP No. 129 de oct 2022., de marzo a mayo de 2023 corresponden a  los definidos en el Acuerdo de Junta Directiva de la EAAB-ESP No. 138 de febrero de 2023, de junio a agosto de 2023 corresponden a los definidos en el Acuerdo de Junta Directiva 150 de mayo 2023, los de septiembre 2023 corresponden a los definidos en el Acuerdo de Junta Directiva 155 de junio de 2023 y los de octubre 2023 corresponden a los del Acuerdo de Junta Directiva 161 de agosto de 2023.</t>
  </si>
  <si>
    <t>Nota 2. Las tarifas relacionadas con el cargo variable (Consumo, Consumo básico y no básico)  incluyen los costos medios de tasas ambientales.</t>
  </si>
  <si>
    <t>Nota 3. Los factores de subsidio y contribución fueron aprobados mediante el Acuerdo Distrital No. 830 del 23 de diciembre de 2021</t>
  </si>
  <si>
    <t xml:space="preserve">Nota 4. En el evento en que la variación del IPC, respecto al 30 de abril de 2023, acumule una variación igual o superior al 3%, los costos de referencia y tarifas deberán ser actualizados (Artículo 125 de la Ley 142 de 1994 y Artículo 58 de la Resolución CRA 688 de 2014).  Se excluye de la actualización por IPC los costos de referencia relacionados con el costo medio generado por tasas ambientales de acuerdo con lo definido en el parágrafo 3 del artículo 58 de la Res. CRA 688 de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</si>
</sst>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 #,##0_-;_-* &quot;-&quot;??_-;_-@_-"/>
    <numFmt numFmtId="166" formatCode="mmm\-yyyy"/>
    <numFmt numFmtId="167" formatCode="_(* #,##0.000_);_(* \(#,##0.000\);_(* &quot;-&quot;??_);_(@_)"/>
    <numFmt numFmtId="168" formatCode="_(* #,##0_);_(* \(#,##0\);_(* &quot;-&quot;??_);_(@_)"/>
    <numFmt numFmtId="169" formatCode="_-* #,##0.000000000_-;\-* #,##0.000000000_-;_-* &quot;-&quot;??_-;_-@_-"/>
    <numFmt numFmtId="170" formatCode="_ * #,##0.00_ ;_ * \-#,##0.00_ ;_ * &quot;-&quot;??_ ;_ @_ "/>
    <numFmt numFmtId="171" formatCode="0.0000"/>
    <numFmt numFmtId="172" formatCode="_(* #,##0_);_(* \(#,##0\);_(* &quot;-&quot;_);_(@_)"/>
    <numFmt numFmtId="173" formatCode="_-* #,##0.0000_-;\-* #,##0.0000_-;_-* &quot;-&quot;??_-;_-@_-"/>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color theme="1"/>
      <name val="Arial"/>
      <family val="2"/>
    </font>
    <font>
      <b/>
      <sz val="12"/>
      <name val="Arial"/>
      <family val="2"/>
    </font>
    <font>
      <sz val="20"/>
      <name val="Arial"/>
      <family val="2"/>
    </font>
    <font>
      <sz val="12"/>
      <name val="Arial"/>
      <family val="2"/>
    </font>
    <font>
      <sz val="7"/>
      <name val="Arial"/>
      <family val="2"/>
    </font>
    <font>
      <sz val="6"/>
      <name val="Arial"/>
      <family val="2"/>
    </font>
    <font>
      <sz val="11"/>
      <name val="Arial"/>
      <family val="2"/>
    </font>
    <font>
      <i/>
      <sz val="11"/>
      <color indexed="18"/>
      <name val="Comic Sans MS"/>
      <family val="4"/>
    </font>
    <font>
      <b/>
      <sz val="10"/>
      <color theme="1"/>
      <name val="Arial"/>
      <family val="2"/>
    </font>
    <font>
      <i/>
      <sz val="9"/>
      <color theme="1"/>
      <name val="Arial"/>
      <family val="2"/>
    </font>
    <font>
      <sz val="24"/>
      <color rgb="FFFF0000"/>
      <name val="Arial"/>
      <family val="2"/>
    </font>
    <font>
      <b/>
      <sz val="11"/>
      <color theme="1"/>
      <name val="Arial"/>
      <family val="2"/>
    </font>
    <font>
      <b/>
      <sz val="9"/>
      <color theme="1"/>
      <name val="Arial"/>
      <family val="2"/>
    </font>
    <font>
      <sz val="11"/>
      <color theme="1"/>
      <name val="Arial"/>
      <family val="2"/>
    </font>
    <font>
      <b/>
      <vertAlign val="superscript"/>
      <sz val="9"/>
      <color theme="1"/>
      <name val="Arial"/>
      <family val="2"/>
    </font>
    <font>
      <b/>
      <vertAlign val="superscript"/>
      <sz val="11"/>
      <color theme="1"/>
      <name val="Arial"/>
      <family val="2"/>
    </font>
    <font>
      <b/>
      <sz val="12"/>
      <color theme="1"/>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double">
        <color indexed="64"/>
      </left>
      <right/>
      <top style="thin">
        <color indexed="64"/>
      </top>
      <bottom style="medium">
        <color indexed="64"/>
      </bottom>
      <diagonal/>
    </border>
  </borders>
  <cellStyleXfs count="9">
    <xf numFmtId="0" fontId="0" fillId="0" borderId="0"/>
    <xf numFmtId="164" fontId="4" fillId="0" borderId="0" applyFont="0" applyFill="0" applyBorder="0" applyAlignment="0" applyProtection="0"/>
    <xf numFmtId="0" fontId="4" fillId="0" borderId="0"/>
    <xf numFmtId="172" fontId="4" fillId="0" borderId="0" applyFont="0" applyFill="0" applyBorder="0" applyAlignment="0" applyProtection="0"/>
    <xf numFmtId="0" fontId="3" fillId="0" borderId="0"/>
    <xf numFmtId="9" fontId="4" fillId="0" borderId="0" applyFont="0" applyFill="0" applyBorder="0" applyAlignment="0" applyProtection="0"/>
    <xf numFmtId="0" fontId="2" fillId="0" borderId="0"/>
    <xf numFmtId="0" fontId="1" fillId="0" borderId="0"/>
    <xf numFmtId="0" fontId="1" fillId="0" borderId="0"/>
  </cellStyleXfs>
  <cellXfs count="75">
    <xf numFmtId="0" fontId="0" fillId="0" borderId="0" xfId="0"/>
    <xf numFmtId="0" fontId="0" fillId="2" borderId="0" xfId="0" applyFill="1" applyAlignment="1">
      <alignment horizontal="center" vertical="center"/>
    </xf>
    <xf numFmtId="165" fontId="4" fillId="2" borderId="0" xfId="1" applyNumberFormat="1" applyFill="1"/>
    <xf numFmtId="0" fontId="0" fillId="2" borderId="0" xfId="0" applyFill="1"/>
    <xf numFmtId="0" fontId="6" fillId="2" borderId="0" xfId="0" applyFont="1" applyFill="1"/>
    <xf numFmtId="0" fontId="0" fillId="2" borderId="3" xfId="0" applyFill="1" applyBorder="1"/>
    <xf numFmtId="168" fontId="4" fillId="2" borderId="3" xfId="1" applyNumberFormat="1" applyFill="1" applyBorder="1"/>
    <xf numFmtId="0" fontId="5" fillId="2" borderId="3" xfId="0" applyFont="1" applyFill="1" applyBorder="1"/>
    <xf numFmtId="167" fontId="0" fillId="2" borderId="0" xfId="0" applyNumberFormat="1" applyFill="1" applyAlignment="1">
      <alignment horizontal="left" vertical="center"/>
    </xf>
    <xf numFmtId="168" fontId="4" fillId="2" borderId="0" xfId="1" applyNumberFormat="1" applyFill="1" applyBorder="1"/>
    <xf numFmtId="0" fontId="5" fillId="2" borderId="0" xfId="0" applyFont="1" applyFill="1"/>
    <xf numFmtId="165" fontId="9" fillId="2" borderId="0" xfId="1" applyNumberFormat="1" applyFont="1" applyFill="1"/>
    <xf numFmtId="0" fontId="9" fillId="2" borderId="0" xfId="0" applyFont="1" applyFill="1"/>
    <xf numFmtId="0" fontId="11" fillId="2" borderId="0" xfId="0" applyFont="1" applyFill="1" applyAlignment="1">
      <alignment vertical="top"/>
    </xf>
    <xf numFmtId="0" fontId="0" fillId="2" borderId="5" xfId="0" applyFill="1" applyBorder="1"/>
    <xf numFmtId="168" fontId="4" fillId="2" borderId="5" xfId="1" applyNumberFormat="1" applyFill="1" applyBorder="1"/>
    <xf numFmtId="0" fontId="5" fillId="2" borderId="5" xfId="0" applyFont="1" applyFill="1" applyBorder="1"/>
    <xf numFmtId="0" fontId="13" fillId="2" borderId="0" xfId="0" applyFont="1" applyFill="1"/>
    <xf numFmtId="0" fontId="14" fillId="0" borderId="0" xfId="0" applyFont="1"/>
    <xf numFmtId="169" fontId="13" fillId="2" borderId="0" xfId="0" applyNumberFormat="1" applyFont="1" applyFill="1"/>
    <xf numFmtId="0" fontId="8" fillId="2" borderId="0" xfId="0" applyFont="1" applyFill="1" applyAlignment="1">
      <alignment vertical="center"/>
    </xf>
    <xf numFmtId="171" fontId="13" fillId="2" borderId="0" xfId="0" applyNumberFormat="1" applyFont="1" applyFill="1"/>
    <xf numFmtId="0" fontId="10" fillId="2" borderId="0" xfId="0" applyFont="1" applyFill="1" applyAlignment="1">
      <alignment vertical="center"/>
    </xf>
    <xf numFmtId="0" fontId="8" fillId="2" borderId="0" xfId="0" applyFont="1" applyFill="1" applyAlignment="1">
      <alignment horizontal="center" vertical="center"/>
    </xf>
    <xf numFmtId="165" fontId="10" fillId="2" borderId="0" xfId="1" applyNumberFormat="1" applyFont="1" applyFill="1"/>
    <xf numFmtId="0" fontId="10" fillId="2" borderId="0" xfId="0" applyFont="1" applyFill="1"/>
    <xf numFmtId="0" fontId="7" fillId="2" borderId="0" xfId="0" applyFont="1" applyFill="1" applyAlignment="1">
      <alignment horizontal="left" vertical="center" wrapText="1"/>
    </xf>
    <xf numFmtId="173" fontId="13" fillId="2" borderId="0" xfId="0" applyNumberFormat="1" applyFont="1" applyFill="1"/>
    <xf numFmtId="10" fontId="8" fillId="2" borderId="0" xfId="5" applyNumberFormat="1" applyFont="1" applyFill="1" applyAlignment="1">
      <alignment horizontal="center" vertical="center"/>
    </xf>
    <xf numFmtId="43" fontId="13" fillId="2" borderId="0" xfId="0" applyNumberFormat="1" applyFont="1" applyFill="1"/>
    <xf numFmtId="0" fontId="17" fillId="2" borderId="0" xfId="0" applyFont="1" applyFill="1"/>
    <xf numFmtId="0" fontId="18" fillId="3" borderId="8" xfId="0" applyFont="1" applyFill="1" applyBorder="1" applyAlignment="1">
      <alignment vertical="center"/>
    </xf>
    <xf numFmtId="166" fontId="18" fillId="3" borderId="9" xfId="0" applyNumberFormat="1" applyFont="1" applyFill="1" applyBorder="1" applyAlignment="1">
      <alignment horizontal="center" vertical="center"/>
    </xf>
    <xf numFmtId="166" fontId="18" fillId="3" borderId="10" xfId="0" applyNumberFormat="1" applyFont="1" applyFill="1" applyBorder="1" applyAlignment="1">
      <alignment horizontal="center" vertical="center"/>
    </xf>
    <xf numFmtId="167" fontId="20" fillId="2" borderId="3" xfId="0" applyNumberFormat="1" applyFont="1" applyFill="1" applyBorder="1"/>
    <xf numFmtId="170" fontId="20" fillId="2" borderId="3" xfId="0" applyNumberFormat="1" applyFont="1" applyFill="1" applyBorder="1" applyAlignment="1">
      <alignment horizontal="right"/>
    </xf>
    <xf numFmtId="170" fontId="20" fillId="2" borderId="12" xfId="0" applyNumberFormat="1" applyFont="1" applyFill="1" applyBorder="1" applyAlignment="1">
      <alignment horizontal="right"/>
    </xf>
    <xf numFmtId="0" fontId="18" fillId="3" borderId="1" xfId="0" applyFont="1" applyFill="1" applyBorder="1" applyAlignment="1">
      <alignment vertical="center" wrapText="1"/>
    </xf>
    <xf numFmtId="166" fontId="18" fillId="3" borderId="2" xfId="0" applyNumberFormat="1" applyFont="1" applyFill="1" applyBorder="1" applyAlignment="1">
      <alignment horizontal="center" vertical="center"/>
    </xf>
    <xf numFmtId="166" fontId="18" fillId="3" borderId="13" xfId="0" applyNumberFormat="1" applyFont="1" applyFill="1" applyBorder="1" applyAlignment="1">
      <alignment horizontal="center" vertical="center"/>
    </xf>
    <xf numFmtId="170" fontId="20" fillId="0" borderId="3" xfId="0" applyNumberFormat="1" applyFont="1" applyBorder="1" applyAlignment="1">
      <alignment horizontal="right"/>
    </xf>
    <xf numFmtId="167" fontId="20" fillId="2" borderId="15" xfId="0" applyNumberFormat="1" applyFont="1" applyFill="1" applyBorder="1"/>
    <xf numFmtId="170" fontId="20" fillId="2" borderId="15" xfId="0" applyNumberFormat="1" applyFont="1" applyFill="1" applyBorder="1" applyAlignment="1">
      <alignment horizontal="right"/>
    </xf>
    <xf numFmtId="170" fontId="20" fillId="0" borderId="15" xfId="0" applyNumberFormat="1" applyFont="1" applyBorder="1" applyAlignment="1">
      <alignment horizontal="right"/>
    </xf>
    <xf numFmtId="0" fontId="18" fillId="3" borderId="18" xfId="0" applyFont="1" applyFill="1" applyBorder="1" applyAlignment="1">
      <alignment vertical="center"/>
    </xf>
    <xf numFmtId="167" fontId="20" fillId="2" borderId="4" xfId="0" applyNumberFormat="1" applyFont="1" applyFill="1" applyBorder="1" applyAlignment="1">
      <alignment vertical="center"/>
    </xf>
    <xf numFmtId="0" fontId="18" fillId="3" borderId="6" xfId="0" applyFont="1" applyFill="1" applyBorder="1" applyAlignment="1">
      <alignment vertical="center"/>
    </xf>
    <xf numFmtId="167" fontId="20" fillId="2" borderId="21" xfId="0" applyNumberFormat="1" applyFont="1" applyFill="1" applyBorder="1" applyAlignment="1">
      <alignment vertical="center"/>
    </xf>
    <xf numFmtId="164" fontId="20" fillId="2" borderId="15" xfId="1" applyFont="1" applyFill="1" applyBorder="1"/>
    <xf numFmtId="164" fontId="20" fillId="0" borderId="15" xfId="1" applyFont="1" applyFill="1" applyBorder="1"/>
    <xf numFmtId="164" fontId="20" fillId="0" borderId="16" xfId="1" applyFont="1" applyFill="1" applyBorder="1"/>
    <xf numFmtId="0" fontId="7" fillId="2" borderId="0" xfId="0" applyFont="1" applyFill="1" applyAlignment="1">
      <alignment horizontal="center" vertical="center"/>
    </xf>
    <xf numFmtId="165" fontId="7" fillId="2" borderId="0" xfId="1" applyNumberFormat="1" applyFont="1" applyFill="1"/>
    <xf numFmtId="0" fontId="20" fillId="2" borderId="0" xfId="0" applyFont="1" applyFill="1"/>
    <xf numFmtId="171" fontId="20" fillId="2" borderId="0" xfId="0" applyNumberFormat="1" applyFont="1" applyFill="1"/>
    <xf numFmtId="0" fontId="24" fillId="2" borderId="0" xfId="0" applyFont="1" applyFill="1" applyAlignment="1">
      <alignment vertical="center"/>
    </xf>
    <xf numFmtId="0" fontId="5" fillId="2" borderId="0" xfId="0" applyFont="1" applyFill="1" applyAlignment="1">
      <alignment horizontal="left" vertical="center" wrapText="1"/>
    </xf>
    <xf numFmtId="0" fontId="0" fillId="2" borderId="0" xfId="0" applyFill="1" applyAlignment="1">
      <alignment horizontal="left" vertical="center" wrapText="1"/>
    </xf>
    <xf numFmtId="0" fontId="7" fillId="2" borderId="0" xfId="0" applyFont="1" applyFill="1" applyAlignment="1">
      <alignment horizontal="left" vertical="center" wrapText="1"/>
    </xf>
    <xf numFmtId="0" fontId="16" fillId="2" borderId="0" xfId="0" applyFont="1" applyFill="1" applyAlignment="1">
      <alignment horizontal="left" vertical="center" wrapText="1"/>
    </xf>
    <xf numFmtId="0" fontId="7" fillId="2" borderId="0" xfId="0" applyFont="1" applyFill="1" applyAlignment="1">
      <alignment horizontal="center" vertical="center" wrapText="1"/>
    </xf>
    <xf numFmtId="0" fontId="15" fillId="2" borderId="0" xfId="0" applyFont="1" applyFill="1" applyAlignment="1">
      <alignment horizontal="left" vertical="center" wrapText="1"/>
    </xf>
    <xf numFmtId="0" fontId="7" fillId="2" borderId="0" xfId="0" applyFont="1" applyFill="1" applyAlignment="1">
      <alignment horizontal="center" vertical="center"/>
    </xf>
    <xf numFmtId="167" fontId="18" fillId="2" borderId="17" xfId="0" applyNumberFormat="1" applyFont="1" applyFill="1" applyBorder="1" applyAlignment="1">
      <alignment horizontal="center" vertical="center" textRotation="90"/>
    </xf>
    <xf numFmtId="167" fontId="18" fillId="2" borderId="19" xfId="0" applyNumberFormat="1" applyFont="1" applyFill="1" applyBorder="1" applyAlignment="1">
      <alignment horizontal="center" vertical="center" textRotation="90"/>
    </xf>
    <xf numFmtId="167" fontId="18" fillId="2" borderId="20" xfId="0" applyNumberFormat="1" applyFont="1" applyFill="1" applyBorder="1" applyAlignment="1">
      <alignment horizontal="center" vertical="center" textRotation="90"/>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167" fontId="18" fillId="2" borderId="7" xfId="0" applyNumberFormat="1" applyFont="1" applyFill="1" applyBorder="1" applyAlignment="1">
      <alignment horizontal="center" vertical="center" textRotation="90"/>
    </xf>
    <xf numFmtId="167" fontId="18" fillId="2" borderId="11" xfId="0" applyNumberFormat="1" applyFont="1" applyFill="1" applyBorder="1" applyAlignment="1">
      <alignment horizontal="center" vertical="center" textRotation="90"/>
    </xf>
    <xf numFmtId="167" fontId="18" fillId="2" borderId="14" xfId="0" applyNumberFormat="1" applyFont="1" applyFill="1" applyBorder="1" applyAlignment="1">
      <alignment horizontal="center" vertical="center" textRotation="90"/>
    </xf>
    <xf numFmtId="0" fontId="8" fillId="2" borderId="0" xfId="0" applyFont="1" applyFill="1" applyAlignment="1">
      <alignment horizontal="center" vertical="center"/>
    </xf>
    <xf numFmtId="0" fontId="16" fillId="0" borderId="0" xfId="0" applyFont="1" applyAlignment="1">
      <alignment horizontal="left" vertical="center" wrapText="1"/>
    </xf>
    <xf numFmtId="0" fontId="7" fillId="2" borderId="0" xfId="0" applyFont="1" applyFill="1" applyAlignment="1">
      <alignment vertical="center" wrapText="1"/>
    </xf>
    <xf numFmtId="43" fontId="0" fillId="2" borderId="0" xfId="0" applyNumberFormat="1" applyFill="1"/>
  </cellXfs>
  <cellStyles count="9">
    <cellStyle name="Millares [0] 2" xfId="3" xr:uid="{0E6A9823-310A-4385-84F3-211A7901D4EF}"/>
    <cellStyle name="Millares 2" xfId="1" xr:uid="{00000000-0005-0000-0000-000001000000}"/>
    <cellStyle name="Normal" xfId="0" builtinId="0"/>
    <cellStyle name="Normal 2" xfId="2" xr:uid="{653D6AA7-BE03-4D6D-957C-94D2F8A4B22A}"/>
    <cellStyle name="Normal 3" xfId="4" xr:uid="{5EBD8FB0-7863-4E24-81E1-A14659D5C582}"/>
    <cellStyle name="Normal 3 2" xfId="6" xr:uid="{073DFE21-10FB-4CCE-A155-7A87082B0A72}"/>
    <cellStyle name="Normal 3 2 2" xfId="8" xr:uid="{E9C63ADD-9260-4642-ACCA-6A5F69778EF0}"/>
    <cellStyle name="Normal 3 3" xfId="7" xr:uid="{56D104B9-B365-4F0A-87FE-14B7B43BF8BB}"/>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318746</xdr:colOff>
      <xdr:row>0</xdr:row>
      <xdr:rowOff>0</xdr:rowOff>
    </xdr:from>
    <xdr:to>
      <xdr:col>10</xdr:col>
      <xdr:colOff>125757</xdr:colOff>
      <xdr:row>4</xdr:row>
      <xdr:rowOff>196726</xdr:rowOff>
    </xdr:to>
    <xdr:pic>
      <xdr:nvPicPr>
        <xdr:cNvPr id="4" name="Imagen 3">
          <a:extLst>
            <a:ext uri="{FF2B5EF4-FFF2-40B4-BE49-F238E27FC236}">
              <a16:creationId xmlns:a16="http://schemas.microsoft.com/office/drawing/2014/main" id="{D6464E52-E0E5-4417-B736-8AA419FC4E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42996" y="0"/>
          <a:ext cx="4506011" cy="874059"/>
        </a:xfrm>
        <a:prstGeom prst="rect">
          <a:avLst/>
        </a:prstGeom>
      </xdr:spPr>
    </xdr:pic>
    <xdr:clientData/>
  </xdr:twoCellAnchor>
  <xdr:twoCellAnchor editAs="oneCell">
    <xdr:from>
      <xdr:col>7</xdr:col>
      <xdr:colOff>637864</xdr:colOff>
      <xdr:row>47</xdr:row>
      <xdr:rowOff>339289</xdr:rowOff>
    </xdr:from>
    <xdr:to>
      <xdr:col>15</xdr:col>
      <xdr:colOff>121974</xdr:colOff>
      <xdr:row>51</xdr:row>
      <xdr:rowOff>149413</xdr:rowOff>
    </xdr:to>
    <xdr:pic>
      <xdr:nvPicPr>
        <xdr:cNvPr id="6" name="Imagen 5">
          <a:extLst>
            <a:ext uri="{FF2B5EF4-FFF2-40B4-BE49-F238E27FC236}">
              <a16:creationId xmlns:a16="http://schemas.microsoft.com/office/drawing/2014/main" id="{1D096788-AC58-45FC-B245-22337CC9D0A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11614" y="9758456"/>
          <a:ext cx="5749443" cy="857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486834</xdr:colOff>
      <xdr:row>47</xdr:row>
      <xdr:rowOff>402168</xdr:rowOff>
    </xdr:from>
    <xdr:to>
      <xdr:col>15</xdr:col>
      <xdr:colOff>23238</xdr:colOff>
      <xdr:row>51</xdr:row>
      <xdr:rowOff>137586</xdr:rowOff>
    </xdr:to>
    <xdr:pic>
      <xdr:nvPicPr>
        <xdr:cNvPr id="6" name="Imagen 5">
          <a:extLst>
            <a:ext uri="{FF2B5EF4-FFF2-40B4-BE49-F238E27FC236}">
              <a16:creationId xmlns:a16="http://schemas.microsoft.com/office/drawing/2014/main" id="{A4094F01-5B58-4E6B-840B-BAEC56082B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0584" y="9853085"/>
          <a:ext cx="5801737" cy="846668"/>
        </a:xfrm>
        <a:prstGeom prst="rect">
          <a:avLst/>
        </a:prstGeom>
      </xdr:spPr>
    </xdr:pic>
    <xdr:clientData/>
  </xdr:twoCellAnchor>
  <xdr:twoCellAnchor editAs="oneCell">
    <xdr:from>
      <xdr:col>4</xdr:col>
      <xdr:colOff>381002</xdr:colOff>
      <xdr:row>0</xdr:row>
      <xdr:rowOff>0</xdr:rowOff>
    </xdr:from>
    <xdr:to>
      <xdr:col>10</xdr:col>
      <xdr:colOff>188013</xdr:colOff>
      <xdr:row>4</xdr:row>
      <xdr:rowOff>196726</xdr:rowOff>
    </xdr:to>
    <xdr:pic>
      <xdr:nvPicPr>
        <xdr:cNvPr id="8" name="Imagen 7">
          <a:extLst>
            <a:ext uri="{FF2B5EF4-FFF2-40B4-BE49-F238E27FC236}">
              <a16:creationId xmlns:a16="http://schemas.microsoft.com/office/drawing/2014/main" id="{5E8DA018-3376-473A-9B6E-C07D97DCFF9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2" y="0"/>
          <a:ext cx="4506011"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ndoval\sectsa\Sectsa\Est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G"/>
      <sheetName val="BAL.GRAL"/>
      <sheetName val="RES-05"/>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CMY53"/>
  <sheetViews>
    <sheetView tabSelected="1" zoomScale="90" zoomScaleNormal="90" workbookViewId="0">
      <selection activeCell="C13" sqref="C13"/>
    </sheetView>
  </sheetViews>
  <sheetFormatPr baseColWidth="10" defaultColWidth="11.42578125" defaultRowHeight="14.25" x14ac:dyDescent="0.2"/>
  <cols>
    <col min="1" max="1" width="1.7109375" style="3" customWidth="1"/>
    <col min="2" max="2" width="5.7109375" style="3" customWidth="1"/>
    <col min="3" max="3" width="33.7109375" style="3" customWidth="1"/>
    <col min="4" max="15" width="11.7109375" style="17" customWidth="1"/>
    <col min="16" max="16" width="5" style="3" customWidth="1"/>
    <col min="17" max="17" width="12.85546875" style="3" customWidth="1"/>
    <col min="18" max="16384" width="11.42578125" style="3"/>
  </cols>
  <sheetData>
    <row r="1" spans="1:2391" ht="14.1" customHeight="1" x14ac:dyDescent="0.2">
      <c r="B1" s="51"/>
      <c r="C1" s="52"/>
      <c r="D1" s="53"/>
      <c r="E1" s="53"/>
      <c r="F1" s="53"/>
      <c r="G1" s="53"/>
      <c r="H1" s="53"/>
      <c r="I1" s="53"/>
      <c r="J1" s="53"/>
      <c r="K1" s="53"/>
      <c r="L1" s="53"/>
      <c r="M1" s="53"/>
      <c r="N1" s="53"/>
      <c r="O1" s="53"/>
    </row>
    <row r="2" spans="1:2391" ht="14.1" customHeight="1" x14ac:dyDescent="0.2">
      <c r="B2" s="51"/>
      <c r="C2" s="52"/>
      <c r="D2" s="53"/>
      <c r="E2" s="53"/>
      <c r="F2" s="53"/>
      <c r="G2" s="53"/>
      <c r="H2" s="53"/>
      <c r="I2" s="53"/>
      <c r="J2" s="53"/>
      <c r="K2" s="53"/>
      <c r="L2" s="53"/>
      <c r="M2" s="53"/>
      <c r="N2" s="53"/>
      <c r="O2" s="53"/>
    </row>
    <row r="3" spans="1:2391" ht="14.1" customHeight="1" x14ac:dyDescent="0.2">
      <c r="B3" s="51"/>
      <c r="C3" s="52"/>
      <c r="D3" s="53"/>
      <c r="E3" s="53"/>
      <c r="F3" s="53"/>
      <c r="G3" s="53"/>
      <c r="H3" s="53"/>
      <c r="I3" s="53"/>
      <c r="J3" s="53"/>
      <c r="K3" s="53"/>
      <c r="L3" s="53"/>
      <c r="M3" s="54"/>
      <c r="N3" s="53"/>
      <c r="O3" s="53"/>
    </row>
    <row r="4" spans="1:2391" ht="14.1" customHeight="1" x14ac:dyDescent="0.2">
      <c r="B4" s="51"/>
      <c r="C4" s="52"/>
      <c r="D4" s="53"/>
      <c r="E4" s="53"/>
      <c r="F4" s="53"/>
      <c r="G4" s="53"/>
      <c r="H4" s="53"/>
      <c r="I4" s="53"/>
      <c r="J4" s="53"/>
      <c r="K4" s="53"/>
      <c r="L4" s="53"/>
      <c r="M4" s="53"/>
      <c r="N4" s="53"/>
      <c r="O4" s="53"/>
    </row>
    <row r="5" spans="1:2391" ht="15.95" customHeight="1" x14ac:dyDescent="0.2">
      <c r="B5" s="62" t="s">
        <v>31</v>
      </c>
      <c r="C5" s="62"/>
      <c r="D5" s="62"/>
      <c r="E5" s="62"/>
      <c r="F5" s="62"/>
      <c r="G5" s="62"/>
      <c r="H5" s="62"/>
      <c r="I5" s="62"/>
      <c r="J5" s="62"/>
      <c r="K5" s="62"/>
      <c r="L5" s="62"/>
      <c r="M5" s="62"/>
      <c r="N5" s="62"/>
      <c r="O5" s="62"/>
    </row>
    <row r="6" spans="1:2391" ht="14.1" customHeight="1" x14ac:dyDescent="0.2">
      <c r="A6" s="2"/>
      <c r="B6" s="66" t="s">
        <v>0</v>
      </c>
      <c r="C6" s="66"/>
      <c r="D6" s="66"/>
      <c r="E6" s="66"/>
      <c r="F6" s="66"/>
      <c r="G6" s="66"/>
      <c r="H6" s="66"/>
      <c r="I6" s="66"/>
      <c r="J6" s="66"/>
      <c r="K6" s="66"/>
      <c r="L6" s="66"/>
      <c r="M6" s="66"/>
      <c r="N6" s="66"/>
      <c r="O6" s="66"/>
    </row>
    <row r="7" spans="1:2391" ht="14.1" customHeight="1" x14ac:dyDescent="0.2">
      <c r="A7" s="2"/>
      <c r="B7" s="66" t="s">
        <v>15</v>
      </c>
      <c r="C7" s="66"/>
      <c r="D7" s="66"/>
      <c r="E7" s="66"/>
      <c r="F7" s="66"/>
      <c r="G7" s="66"/>
      <c r="H7" s="66"/>
      <c r="I7" s="66"/>
      <c r="J7" s="66"/>
      <c r="K7" s="66"/>
      <c r="L7" s="66"/>
      <c r="M7" s="66"/>
      <c r="N7" s="66"/>
      <c r="O7" s="66"/>
    </row>
    <row r="8" spans="1:2391" ht="14.1" customHeight="1" x14ac:dyDescent="0.2">
      <c r="A8" s="2"/>
      <c r="B8" s="66" t="s">
        <v>1</v>
      </c>
      <c r="C8" s="66"/>
      <c r="D8" s="66"/>
      <c r="E8" s="66"/>
      <c r="F8" s="66"/>
      <c r="G8" s="66"/>
      <c r="H8" s="66"/>
      <c r="I8" s="66"/>
      <c r="J8" s="66"/>
      <c r="K8" s="66"/>
      <c r="L8" s="66"/>
      <c r="M8" s="66"/>
      <c r="N8" s="66"/>
      <c r="O8" s="66"/>
    </row>
    <row r="9" spans="1:2391" ht="14.1" customHeight="1" x14ac:dyDescent="0.2">
      <c r="A9" s="2"/>
      <c r="B9" s="55"/>
      <c r="C9" s="55"/>
      <c r="D9" s="55"/>
      <c r="E9" s="55"/>
      <c r="F9" s="55"/>
      <c r="G9" s="55"/>
      <c r="H9" s="55"/>
      <c r="I9" s="55"/>
      <c r="J9" s="55"/>
      <c r="K9" s="55"/>
      <c r="L9" s="55"/>
      <c r="M9" s="55"/>
      <c r="N9" s="55"/>
      <c r="O9" s="55"/>
    </row>
    <row r="10" spans="1:2391" s="12" customFormat="1" ht="14.1" customHeight="1" x14ac:dyDescent="0.35">
      <c r="A10" s="11"/>
      <c r="B10" s="67" t="s">
        <v>16</v>
      </c>
      <c r="C10" s="67"/>
      <c r="D10" s="67"/>
      <c r="E10" s="67"/>
      <c r="F10" s="67"/>
      <c r="G10" s="67"/>
      <c r="H10" s="67"/>
      <c r="I10" s="67"/>
      <c r="J10" s="67"/>
      <c r="K10" s="67"/>
      <c r="L10" s="67"/>
      <c r="M10" s="67"/>
      <c r="N10" s="67"/>
      <c r="O10" s="67"/>
      <c r="P10" s="3"/>
      <c r="Q10" s="3"/>
      <c r="R10" s="3"/>
      <c r="S10" s="3"/>
      <c r="T10" s="3"/>
      <c r="U10" s="3"/>
      <c r="V10" s="3"/>
      <c r="W10" s="3"/>
      <c r="X10" s="3"/>
    </row>
    <row r="11" spans="1:2391" s="12" customFormat="1" ht="14.1" customHeight="1" x14ac:dyDescent="0.35">
      <c r="A11" s="11"/>
      <c r="B11" s="66" t="s">
        <v>20</v>
      </c>
      <c r="C11" s="66"/>
      <c r="D11" s="66"/>
      <c r="E11" s="66"/>
      <c r="F11" s="66"/>
      <c r="G11" s="66"/>
      <c r="H11" s="66"/>
      <c r="I11" s="66"/>
      <c r="J11" s="66"/>
      <c r="K11" s="66"/>
      <c r="L11" s="66"/>
      <c r="M11" s="66"/>
      <c r="N11" s="66"/>
      <c r="O11" s="66"/>
      <c r="P11" s="3"/>
      <c r="Q11" s="3"/>
      <c r="R11" s="3"/>
      <c r="S11" s="3"/>
      <c r="T11" s="3"/>
      <c r="U11" s="3"/>
      <c r="V11" s="3"/>
      <c r="W11" s="3"/>
      <c r="X11" s="3"/>
    </row>
    <row r="12" spans="1:2391" s="12" customFormat="1" ht="15.75" customHeight="1" thickBot="1" x14ac:dyDescent="0.45">
      <c r="A12" s="11"/>
      <c r="B12" s="3"/>
      <c r="C12" s="4" t="s">
        <v>13</v>
      </c>
      <c r="D12" s="18"/>
      <c r="E12" s="17"/>
      <c r="G12" s="17"/>
      <c r="H12" s="27"/>
      <c r="I12" s="17"/>
      <c r="J12" s="17"/>
      <c r="L12" s="17"/>
      <c r="M12" s="17"/>
      <c r="N12" s="17"/>
      <c r="O12" s="17"/>
      <c r="P12" s="3"/>
      <c r="Q12" s="3"/>
      <c r="R12" s="3"/>
      <c r="S12" s="3"/>
      <c r="T12" s="3"/>
      <c r="U12" s="3"/>
      <c r="V12" s="3"/>
      <c r="W12" s="3"/>
      <c r="X12" s="3"/>
    </row>
    <row r="13" spans="1:2391" s="5" customFormat="1" ht="32.25" customHeight="1" x14ac:dyDescent="0.2">
      <c r="A13" s="3"/>
      <c r="B13" s="68" t="s">
        <v>2</v>
      </c>
      <c r="C13" s="31" t="s">
        <v>22</v>
      </c>
      <c r="D13" s="32">
        <v>44927</v>
      </c>
      <c r="E13" s="32">
        <v>44958</v>
      </c>
      <c r="F13" s="32">
        <v>44986</v>
      </c>
      <c r="G13" s="32">
        <v>45017</v>
      </c>
      <c r="H13" s="32">
        <v>45047</v>
      </c>
      <c r="I13" s="32">
        <v>45078</v>
      </c>
      <c r="J13" s="32">
        <v>45108</v>
      </c>
      <c r="K13" s="32">
        <v>45139</v>
      </c>
      <c r="L13" s="32">
        <v>45170</v>
      </c>
      <c r="M13" s="32">
        <v>45200</v>
      </c>
      <c r="N13" s="32">
        <v>45231</v>
      </c>
      <c r="O13" s="33">
        <v>45261</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row>
    <row r="14" spans="1:2391" s="5" customFormat="1" ht="15" customHeight="1" x14ac:dyDescent="0.2">
      <c r="A14" s="3"/>
      <c r="B14" s="69"/>
      <c r="C14" s="34" t="s">
        <v>3</v>
      </c>
      <c r="D14" s="35">
        <v>4782.5200000000004</v>
      </c>
      <c r="E14" s="35">
        <v>4782.5200000000004</v>
      </c>
      <c r="F14" s="35">
        <v>5002.5200000000004</v>
      </c>
      <c r="G14" s="35">
        <v>5002.5200000000004</v>
      </c>
      <c r="H14" s="35">
        <v>5002.5200000000004</v>
      </c>
      <c r="I14" s="35">
        <v>5179.1000000000004</v>
      </c>
      <c r="J14" s="35">
        <v>5179.1000000000004</v>
      </c>
      <c r="K14" s="35">
        <v>5179.1000000000004</v>
      </c>
      <c r="L14" s="35">
        <v>5179.1000000000004</v>
      </c>
      <c r="M14" s="35">
        <v>5179.1000000000004</v>
      </c>
      <c r="N14" s="35">
        <v>5179.1000000000004</v>
      </c>
      <c r="O14" s="36">
        <f>+N14</f>
        <v>5179.1000000000004</v>
      </c>
      <c r="P14" s="74"/>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row>
    <row r="15" spans="1:2391" s="5" customFormat="1" ht="15" customHeight="1" x14ac:dyDescent="0.2">
      <c r="A15" s="3"/>
      <c r="B15" s="69"/>
      <c r="C15" s="34" t="s">
        <v>4</v>
      </c>
      <c r="D15" s="35">
        <v>9565.0400000000009</v>
      </c>
      <c r="E15" s="35">
        <v>9565.0400000000009</v>
      </c>
      <c r="F15" s="35">
        <v>10005.040000000001</v>
      </c>
      <c r="G15" s="35">
        <v>10005.040000000001</v>
      </c>
      <c r="H15" s="35">
        <v>10005.040000000001</v>
      </c>
      <c r="I15" s="35">
        <v>10358.200000000001</v>
      </c>
      <c r="J15" s="35">
        <v>10358.200000000001</v>
      </c>
      <c r="K15" s="35">
        <v>10358.200000000001</v>
      </c>
      <c r="L15" s="35">
        <v>10358.200000000001</v>
      </c>
      <c r="M15" s="35">
        <v>10358.200000000001</v>
      </c>
      <c r="N15" s="35">
        <v>10358.200000000001</v>
      </c>
      <c r="O15" s="36">
        <f t="shared" ref="O15:O19" si="0">+N15</f>
        <v>10358.200000000001</v>
      </c>
      <c r="P15" s="74"/>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row>
    <row r="16" spans="1:2391" s="5" customFormat="1" ht="15" customHeight="1" x14ac:dyDescent="0.2">
      <c r="A16" s="3"/>
      <c r="B16" s="69"/>
      <c r="C16" s="34" t="s">
        <v>5</v>
      </c>
      <c r="D16" s="35">
        <v>13550.48</v>
      </c>
      <c r="E16" s="35">
        <v>13550.48</v>
      </c>
      <c r="F16" s="35">
        <v>14173.8</v>
      </c>
      <c r="G16" s="35">
        <v>14173.8</v>
      </c>
      <c r="H16" s="35">
        <v>14173.8</v>
      </c>
      <c r="I16" s="35">
        <v>14674.12</v>
      </c>
      <c r="J16" s="35">
        <v>14674.12</v>
      </c>
      <c r="K16" s="35">
        <v>14674.12</v>
      </c>
      <c r="L16" s="35">
        <v>14674.12</v>
      </c>
      <c r="M16" s="35">
        <v>14674.12</v>
      </c>
      <c r="N16" s="35">
        <v>14674.12</v>
      </c>
      <c r="O16" s="36">
        <f t="shared" si="0"/>
        <v>14674.12</v>
      </c>
      <c r="P16" s="74"/>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row>
    <row r="17" spans="1:2391" s="5" customFormat="1" ht="15" customHeight="1" x14ac:dyDescent="0.2">
      <c r="A17" s="3"/>
      <c r="B17" s="69"/>
      <c r="C17" s="34" t="s">
        <v>6</v>
      </c>
      <c r="D17" s="35">
        <v>15941.74</v>
      </c>
      <c r="E17" s="35">
        <v>15941.74</v>
      </c>
      <c r="F17" s="35">
        <v>16675.060000000001</v>
      </c>
      <c r="G17" s="35">
        <v>16675.060000000001</v>
      </c>
      <c r="H17" s="35">
        <v>16675.060000000001</v>
      </c>
      <c r="I17" s="35">
        <v>17263.68</v>
      </c>
      <c r="J17" s="35">
        <v>17263.68</v>
      </c>
      <c r="K17" s="35">
        <v>17263.68</v>
      </c>
      <c r="L17" s="35">
        <v>17263.68</v>
      </c>
      <c r="M17" s="35">
        <v>17263.68</v>
      </c>
      <c r="N17" s="35">
        <v>17263.68</v>
      </c>
      <c r="O17" s="36">
        <f t="shared" si="0"/>
        <v>17263.68</v>
      </c>
      <c r="P17" s="74"/>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row>
    <row r="18" spans="1:2391" s="6" customFormat="1" ht="15" customHeight="1" x14ac:dyDescent="0.2">
      <c r="A18" s="9"/>
      <c r="B18" s="69"/>
      <c r="C18" s="34" t="s">
        <v>7</v>
      </c>
      <c r="D18" s="35">
        <v>35709.5</v>
      </c>
      <c r="E18" s="35">
        <v>35709.5</v>
      </c>
      <c r="F18" s="35">
        <v>37352.14</v>
      </c>
      <c r="G18" s="35">
        <v>37352.14</v>
      </c>
      <c r="H18" s="35">
        <v>37352.14</v>
      </c>
      <c r="I18" s="35">
        <v>38670.639999999999</v>
      </c>
      <c r="J18" s="35">
        <v>38670.639999999999</v>
      </c>
      <c r="K18" s="35">
        <v>38670.639999999999</v>
      </c>
      <c r="L18" s="35">
        <v>38670.639999999999</v>
      </c>
      <c r="M18" s="35">
        <v>38670.639999999999</v>
      </c>
      <c r="N18" s="35">
        <v>38670.639999999999</v>
      </c>
      <c r="O18" s="36">
        <f t="shared" si="0"/>
        <v>38670.639999999999</v>
      </c>
      <c r="P18" s="74"/>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row>
    <row r="19" spans="1:2391" s="6" customFormat="1" ht="15" customHeight="1" thickBot="1" x14ac:dyDescent="0.25">
      <c r="A19" s="9"/>
      <c r="B19" s="69"/>
      <c r="C19" s="34" t="s">
        <v>8</v>
      </c>
      <c r="D19" s="35">
        <v>43680.36</v>
      </c>
      <c r="E19" s="35">
        <v>43680.36</v>
      </c>
      <c r="F19" s="35">
        <v>45689.66</v>
      </c>
      <c r="G19" s="35">
        <v>45689.66</v>
      </c>
      <c r="H19" s="35">
        <v>45689.66</v>
      </c>
      <c r="I19" s="35">
        <v>47302.48</v>
      </c>
      <c r="J19" s="35">
        <v>47302.48</v>
      </c>
      <c r="K19" s="35">
        <v>47302.48</v>
      </c>
      <c r="L19" s="35">
        <v>47302.48</v>
      </c>
      <c r="M19" s="35">
        <v>47302.48</v>
      </c>
      <c r="N19" s="35">
        <v>47302.48</v>
      </c>
      <c r="O19" s="36">
        <f t="shared" si="0"/>
        <v>47302.48</v>
      </c>
      <c r="P19" s="74"/>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row>
    <row r="20" spans="1:2391" s="5" customFormat="1" ht="15" customHeight="1" thickTop="1" x14ac:dyDescent="0.2">
      <c r="A20" s="3"/>
      <c r="B20" s="69"/>
      <c r="C20" s="37" t="s">
        <v>23</v>
      </c>
      <c r="D20" s="38">
        <v>44927</v>
      </c>
      <c r="E20" s="38">
        <v>44958</v>
      </c>
      <c r="F20" s="38">
        <v>44986</v>
      </c>
      <c r="G20" s="38">
        <v>45017</v>
      </c>
      <c r="H20" s="38">
        <v>45047</v>
      </c>
      <c r="I20" s="38">
        <v>45078</v>
      </c>
      <c r="J20" s="38">
        <v>45108</v>
      </c>
      <c r="K20" s="38">
        <v>45139</v>
      </c>
      <c r="L20" s="38">
        <v>45170</v>
      </c>
      <c r="M20" s="38">
        <v>45200</v>
      </c>
      <c r="N20" s="38">
        <v>45231</v>
      </c>
      <c r="O20" s="39">
        <v>45261</v>
      </c>
      <c r="P20" s="74"/>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row>
    <row r="21" spans="1:2391" s="5" customFormat="1" ht="15" customHeight="1" x14ac:dyDescent="0.2">
      <c r="A21" s="3"/>
      <c r="B21" s="69"/>
      <c r="C21" s="34" t="s">
        <v>3</v>
      </c>
      <c r="D21" s="35">
        <v>933.85</v>
      </c>
      <c r="E21" s="35">
        <v>933.85</v>
      </c>
      <c r="F21" s="35">
        <v>976.3</v>
      </c>
      <c r="G21" s="35">
        <v>976.3</v>
      </c>
      <c r="H21" s="35">
        <v>976.3</v>
      </c>
      <c r="I21" s="35">
        <v>1010.47</v>
      </c>
      <c r="J21" s="35">
        <v>1010.47</v>
      </c>
      <c r="K21" s="35">
        <v>1010.47</v>
      </c>
      <c r="L21" s="35">
        <v>980.74</v>
      </c>
      <c r="M21" s="35">
        <v>982.79</v>
      </c>
      <c r="N21" s="35">
        <v>982.79</v>
      </c>
      <c r="O21" s="36">
        <f t="shared" ref="O21:O26" si="1">+N21</f>
        <v>982.79</v>
      </c>
      <c r="P21" s="74"/>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row>
    <row r="22" spans="1:2391" s="5" customFormat="1" ht="15" customHeight="1" x14ac:dyDescent="0.2">
      <c r="A22" s="3"/>
      <c r="B22" s="69"/>
      <c r="C22" s="34" t="s">
        <v>4</v>
      </c>
      <c r="D22" s="35">
        <v>1867.7</v>
      </c>
      <c r="E22" s="35">
        <v>1867.7</v>
      </c>
      <c r="F22" s="35">
        <v>1952.59</v>
      </c>
      <c r="G22" s="35">
        <v>1952.59</v>
      </c>
      <c r="H22" s="35">
        <v>1952.59</v>
      </c>
      <c r="I22" s="35">
        <v>2020.93</v>
      </c>
      <c r="J22" s="35">
        <v>2020.93</v>
      </c>
      <c r="K22" s="35">
        <v>2020.93</v>
      </c>
      <c r="L22" s="35">
        <v>1961.47</v>
      </c>
      <c r="M22" s="35">
        <v>1965.57</v>
      </c>
      <c r="N22" s="35">
        <v>1965.57</v>
      </c>
      <c r="O22" s="36">
        <f t="shared" si="1"/>
        <v>1965.57</v>
      </c>
      <c r="P22" s="74"/>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row>
    <row r="23" spans="1:2391" s="5" customFormat="1" ht="15" customHeight="1" x14ac:dyDescent="0.2">
      <c r="A23" s="3"/>
      <c r="B23" s="69"/>
      <c r="C23" s="34" t="s">
        <v>5</v>
      </c>
      <c r="D23" s="35">
        <v>2645.91</v>
      </c>
      <c r="E23" s="35">
        <v>2645.91</v>
      </c>
      <c r="F23" s="35">
        <v>2766.17</v>
      </c>
      <c r="G23" s="35">
        <v>2766.17</v>
      </c>
      <c r="H23" s="35">
        <v>2766.17</v>
      </c>
      <c r="I23" s="35">
        <v>2862.99</v>
      </c>
      <c r="J23" s="35">
        <v>2862.99</v>
      </c>
      <c r="K23" s="35">
        <v>2862.99</v>
      </c>
      <c r="L23" s="35">
        <v>2778.75</v>
      </c>
      <c r="M23" s="35">
        <v>2784.56</v>
      </c>
      <c r="N23" s="35">
        <v>2784.56</v>
      </c>
      <c r="O23" s="36">
        <f t="shared" si="1"/>
        <v>2784.56</v>
      </c>
      <c r="P23" s="74"/>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row>
    <row r="24" spans="1:2391" s="5" customFormat="1" ht="15" customHeight="1" x14ac:dyDescent="0.2">
      <c r="A24" s="3"/>
      <c r="B24" s="69"/>
      <c r="C24" s="34" t="s">
        <v>6</v>
      </c>
      <c r="D24" s="35">
        <v>3112.83</v>
      </c>
      <c r="E24" s="35">
        <v>3112.83</v>
      </c>
      <c r="F24" s="35">
        <v>3254.32</v>
      </c>
      <c r="G24" s="35">
        <v>3254.32</v>
      </c>
      <c r="H24" s="35">
        <v>3254.32</v>
      </c>
      <c r="I24" s="35">
        <v>3368.22</v>
      </c>
      <c r="J24" s="35">
        <v>3368.22</v>
      </c>
      <c r="K24" s="35">
        <v>3368.22</v>
      </c>
      <c r="L24" s="35">
        <v>3269.12</v>
      </c>
      <c r="M24" s="35">
        <v>3275.95</v>
      </c>
      <c r="N24" s="35">
        <v>3275.95</v>
      </c>
      <c r="O24" s="36">
        <f t="shared" si="1"/>
        <v>3275.95</v>
      </c>
      <c r="P24" s="74"/>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row>
    <row r="25" spans="1:2391" s="5" customFormat="1" ht="15" customHeight="1" x14ac:dyDescent="0.2">
      <c r="A25" s="3"/>
      <c r="B25" s="69"/>
      <c r="C25" s="34" t="s">
        <v>7</v>
      </c>
      <c r="D25" s="35">
        <v>4824.8900000000003</v>
      </c>
      <c r="E25" s="35">
        <v>4824.8900000000003</v>
      </c>
      <c r="F25" s="35">
        <v>5044.2</v>
      </c>
      <c r="G25" s="35">
        <v>5044.2</v>
      </c>
      <c r="H25" s="35">
        <v>5044.2</v>
      </c>
      <c r="I25" s="35">
        <v>5220.74</v>
      </c>
      <c r="J25" s="35">
        <v>5220.74</v>
      </c>
      <c r="K25" s="35">
        <v>5220.74</v>
      </c>
      <c r="L25" s="35">
        <v>5067.1400000000003</v>
      </c>
      <c r="M25" s="35">
        <v>5077.72</v>
      </c>
      <c r="N25" s="35">
        <v>5077.72</v>
      </c>
      <c r="O25" s="36">
        <f t="shared" si="1"/>
        <v>5077.72</v>
      </c>
      <c r="P25" s="74"/>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row>
    <row r="26" spans="1:2391" s="5" customFormat="1" ht="15" customHeight="1" thickBot="1" x14ac:dyDescent="0.25">
      <c r="A26" s="3"/>
      <c r="B26" s="69"/>
      <c r="C26" s="34" t="s">
        <v>8</v>
      </c>
      <c r="D26" s="35">
        <v>5136.17</v>
      </c>
      <c r="E26" s="35">
        <v>5136.17</v>
      </c>
      <c r="F26" s="35">
        <v>5369.63</v>
      </c>
      <c r="G26" s="35">
        <v>5369.63</v>
      </c>
      <c r="H26" s="35">
        <v>5369.63</v>
      </c>
      <c r="I26" s="35">
        <v>5557.56</v>
      </c>
      <c r="J26" s="35">
        <v>5557.56</v>
      </c>
      <c r="K26" s="35">
        <v>5557.56</v>
      </c>
      <c r="L26" s="35">
        <v>5394.05</v>
      </c>
      <c r="M26" s="35">
        <v>5405.32</v>
      </c>
      <c r="N26" s="35">
        <v>5405.32</v>
      </c>
      <c r="O26" s="36">
        <f t="shared" si="1"/>
        <v>5405.32</v>
      </c>
      <c r="P26" s="74"/>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row>
    <row r="27" spans="1:2391" s="5" customFormat="1" ht="15" customHeight="1" thickTop="1" x14ac:dyDescent="0.2">
      <c r="A27" s="3"/>
      <c r="B27" s="69"/>
      <c r="C27" s="37" t="s">
        <v>24</v>
      </c>
      <c r="D27" s="38">
        <v>44927</v>
      </c>
      <c r="E27" s="38">
        <v>44958</v>
      </c>
      <c r="F27" s="38">
        <v>44986</v>
      </c>
      <c r="G27" s="38">
        <v>45017</v>
      </c>
      <c r="H27" s="38">
        <v>45047</v>
      </c>
      <c r="I27" s="38">
        <v>45078</v>
      </c>
      <c r="J27" s="38">
        <v>45108</v>
      </c>
      <c r="K27" s="38">
        <v>45139</v>
      </c>
      <c r="L27" s="38">
        <v>45170</v>
      </c>
      <c r="M27" s="38">
        <v>45200</v>
      </c>
      <c r="N27" s="38">
        <v>45231</v>
      </c>
      <c r="O27" s="39">
        <v>45261</v>
      </c>
      <c r="P27" s="74"/>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row>
    <row r="28" spans="1:2391" s="5" customFormat="1" ht="15" customHeight="1" x14ac:dyDescent="0.2">
      <c r="A28" s="3"/>
      <c r="B28" s="69"/>
      <c r="C28" s="34" t="s">
        <v>3</v>
      </c>
      <c r="D28" s="35">
        <v>3112.83</v>
      </c>
      <c r="E28" s="35">
        <v>3112.83</v>
      </c>
      <c r="F28" s="35">
        <v>3254.32</v>
      </c>
      <c r="G28" s="35">
        <v>3254.32</v>
      </c>
      <c r="H28" s="35">
        <v>3254.32</v>
      </c>
      <c r="I28" s="35">
        <v>3368.22</v>
      </c>
      <c r="J28" s="35">
        <v>3368.22</v>
      </c>
      <c r="K28" s="35">
        <v>3368.22</v>
      </c>
      <c r="L28" s="35">
        <v>3269.12</v>
      </c>
      <c r="M28" s="35">
        <v>3275.95</v>
      </c>
      <c r="N28" s="35">
        <v>3275.95</v>
      </c>
      <c r="O28" s="36">
        <f t="shared" ref="O28:O33" si="2">+N28</f>
        <v>3275.95</v>
      </c>
      <c r="P28" s="74"/>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row>
    <row r="29" spans="1:2391" s="5" customFormat="1" ht="15" customHeight="1" x14ac:dyDescent="0.2">
      <c r="A29" s="3"/>
      <c r="B29" s="69"/>
      <c r="C29" s="34" t="s">
        <v>4</v>
      </c>
      <c r="D29" s="35">
        <v>3112.83</v>
      </c>
      <c r="E29" s="35">
        <v>3112.83</v>
      </c>
      <c r="F29" s="35">
        <v>3254.32</v>
      </c>
      <c r="G29" s="35">
        <v>3254.32</v>
      </c>
      <c r="H29" s="35">
        <v>3254.32</v>
      </c>
      <c r="I29" s="35">
        <v>3368.22</v>
      </c>
      <c r="J29" s="35">
        <v>3368.22</v>
      </c>
      <c r="K29" s="35">
        <v>3368.22</v>
      </c>
      <c r="L29" s="35">
        <v>3269.12</v>
      </c>
      <c r="M29" s="35">
        <v>3275.95</v>
      </c>
      <c r="N29" s="35">
        <v>3275.95</v>
      </c>
      <c r="O29" s="36">
        <f t="shared" si="2"/>
        <v>3275.95</v>
      </c>
      <c r="P29" s="74"/>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row>
    <row r="30" spans="1:2391" s="5" customFormat="1" ht="15" customHeight="1" x14ac:dyDescent="0.2">
      <c r="A30" s="3"/>
      <c r="B30" s="69"/>
      <c r="C30" s="34" t="s">
        <v>5</v>
      </c>
      <c r="D30" s="35">
        <v>3112.83</v>
      </c>
      <c r="E30" s="35">
        <v>3112.83</v>
      </c>
      <c r="F30" s="40">
        <v>3254.32</v>
      </c>
      <c r="G30" s="40">
        <v>3254.32</v>
      </c>
      <c r="H30" s="40">
        <v>3254.32</v>
      </c>
      <c r="I30" s="40">
        <v>3368.22</v>
      </c>
      <c r="J30" s="40">
        <v>3368.22</v>
      </c>
      <c r="K30" s="35">
        <v>3368.22</v>
      </c>
      <c r="L30" s="35">
        <v>3269.12</v>
      </c>
      <c r="M30" s="40">
        <v>3275.95</v>
      </c>
      <c r="N30" s="35">
        <v>3275.95</v>
      </c>
      <c r="O30" s="36">
        <f t="shared" si="2"/>
        <v>3275.95</v>
      </c>
      <c r="P30" s="74"/>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row>
    <row r="31" spans="1:2391" s="5" customFormat="1" ht="15" customHeight="1" x14ac:dyDescent="0.2">
      <c r="A31" s="3"/>
      <c r="B31" s="69"/>
      <c r="C31" s="34" t="s">
        <v>6</v>
      </c>
      <c r="D31" s="35">
        <v>3112.83</v>
      </c>
      <c r="E31" s="35">
        <v>3112.83</v>
      </c>
      <c r="F31" s="40">
        <v>3254.32</v>
      </c>
      <c r="G31" s="40">
        <v>3254.32</v>
      </c>
      <c r="H31" s="40">
        <v>3254.32</v>
      </c>
      <c r="I31" s="40">
        <v>3368.22</v>
      </c>
      <c r="J31" s="40">
        <v>3368.22</v>
      </c>
      <c r="K31" s="40">
        <v>3368.22</v>
      </c>
      <c r="L31" s="35">
        <v>3269.12</v>
      </c>
      <c r="M31" s="40">
        <v>3275.95</v>
      </c>
      <c r="N31" s="35">
        <v>3275.95</v>
      </c>
      <c r="O31" s="36">
        <f t="shared" si="2"/>
        <v>3275.95</v>
      </c>
      <c r="P31" s="74"/>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row>
    <row r="32" spans="1:2391" s="5" customFormat="1" ht="15" customHeight="1" x14ac:dyDescent="0.2">
      <c r="A32" s="3"/>
      <c r="B32" s="69"/>
      <c r="C32" s="34" t="s">
        <v>7</v>
      </c>
      <c r="D32" s="35">
        <v>4824.8900000000003</v>
      </c>
      <c r="E32" s="35">
        <v>4824.8900000000003</v>
      </c>
      <c r="F32" s="40">
        <v>5044.2</v>
      </c>
      <c r="G32" s="40">
        <v>5044.2</v>
      </c>
      <c r="H32" s="40">
        <v>5044.2</v>
      </c>
      <c r="I32" s="40">
        <v>5220.74</v>
      </c>
      <c r="J32" s="40">
        <v>5220.74</v>
      </c>
      <c r="K32" s="40">
        <v>5220.74</v>
      </c>
      <c r="L32" s="35">
        <v>5067.1400000000003</v>
      </c>
      <c r="M32" s="40">
        <v>5077.72</v>
      </c>
      <c r="N32" s="35">
        <v>5077.72</v>
      </c>
      <c r="O32" s="36">
        <f t="shared" si="2"/>
        <v>5077.72</v>
      </c>
      <c r="P32" s="74"/>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row>
    <row r="33" spans="1:2391" s="5" customFormat="1" ht="15" customHeight="1" thickBot="1" x14ac:dyDescent="0.25">
      <c r="A33" s="3"/>
      <c r="B33" s="70"/>
      <c r="C33" s="41" t="s">
        <v>8</v>
      </c>
      <c r="D33" s="42">
        <v>5136.17</v>
      </c>
      <c r="E33" s="42">
        <v>5136.17</v>
      </c>
      <c r="F33" s="43">
        <v>5369.63</v>
      </c>
      <c r="G33" s="43">
        <v>5369.63</v>
      </c>
      <c r="H33" s="43">
        <v>5369.63</v>
      </c>
      <c r="I33" s="43">
        <v>5557.56</v>
      </c>
      <c r="J33" s="43">
        <v>5557.56</v>
      </c>
      <c r="K33" s="43">
        <v>5557.56</v>
      </c>
      <c r="L33" s="35">
        <v>5394.05</v>
      </c>
      <c r="M33" s="43">
        <v>5405.32</v>
      </c>
      <c r="N33" s="35">
        <v>5405.32</v>
      </c>
      <c r="O33" s="36">
        <f t="shared" si="2"/>
        <v>5405.32</v>
      </c>
      <c r="P33" s="74"/>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row>
    <row r="34" spans="1:2391" s="7" customFormat="1" ht="15" customHeight="1" x14ac:dyDescent="0.2">
      <c r="A34" s="10"/>
      <c r="B34" s="63" t="s">
        <v>25</v>
      </c>
      <c r="C34" s="44" t="s">
        <v>26</v>
      </c>
      <c r="D34" s="32">
        <v>44927</v>
      </c>
      <c r="E34" s="32">
        <v>44958</v>
      </c>
      <c r="F34" s="32">
        <v>44986</v>
      </c>
      <c r="G34" s="32">
        <v>45017</v>
      </c>
      <c r="H34" s="32">
        <v>45047</v>
      </c>
      <c r="I34" s="32">
        <v>45078</v>
      </c>
      <c r="J34" s="32">
        <v>45108</v>
      </c>
      <c r="K34" s="32">
        <v>45139</v>
      </c>
      <c r="L34" s="32">
        <v>45170</v>
      </c>
      <c r="M34" s="32">
        <v>45200</v>
      </c>
      <c r="N34" s="32">
        <v>45231</v>
      </c>
      <c r="O34" s="33">
        <v>45261</v>
      </c>
      <c r="P34" s="74"/>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row>
    <row r="35" spans="1:2391" s="5" customFormat="1" ht="15" customHeight="1" x14ac:dyDescent="0.2">
      <c r="A35" s="3"/>
      <c r="B35" s="64"/>
      <c r="C35" s="45" t="s">
        <v>10</v>
      </c>
      <c r="D35" s="35">
        <v>23912.62</v>
      </c>
      <c r="E35" s="35">
        <v>23912.62</v>
      </c>
      <c r="F35" s="40">
        <v>25012.6</v>
      </c>
      <c r="G35" s="40">
        <v>25012.6</v>
      </c>
      <c r="H35" s="40">
        <v>25012.6</v>
      </c>
      <c r="I35" s="40">
        <v>25895.52</v>
      </c>
      <c r="J35" s="40">
        <v>25895.52</v>
      </c>
      <c r="K35" s="40">
        <v>25895.52</v>
      </c>
      <c r="L35" s="35">
        <v>25895.52</v>
      </c>
      <c r="M35" s="35">
        <v>25895.52</v>
      </c>
      <c r="N35" s="35">
        <v>25895.52</v>
      </c>
      <c r="O35" s="36">
        <f t="shared" ref="O35:O40" si="3">+N35</f>
        <v>25895.52</v>
      </c>
      <c r="P35" s="74"/>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row>
    <row r="36" spans="1:2391" s="5" customFormat="1" ht="15" customHeight="1" x14ac:dyDescent="0.2">
      <c r="A36" s="3"/>
      <c r="B36" s="64"/>
      <c r="C36" s="45" t="s">
        <v>9</v>
      </c>
      <c r="D36" s="35">
        <v>20724.259999999998</v>
      </c>
      <c r="E36" s="35">
        <v>20724.259999999998</v>
      </c>
      <c r="F36" s="40">
        <v>21677.58</v>
      </c>
      <c r="G36" s="40">
        <v>21677.58</v>
      </c>
      <c r="H36" s="40">
        <v>21677.58</v>
      </c>
      <c r="I36" s="40">
        <v>22442.78</v>
      </c>
      <c r="J36" s="40">
        <v>22442.78</v>
      </c>
      <c r="K36" s="40">
        <v>22442.78</v>
      </c>
      <c r="L36" s="35">
        <v>22442.78</v>
      </c>
      <c r="M36" s="35">
        <v>22442.78</v>
      </c>
      <c r="N36" s="35">
        <v>22442.78</v>
      </c>
      <c r="O36" s="36">
        <f t="shared" si="3"/>
        <v>22442.78</v>
      </c>
      <c r="P36" s="7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row>
    <row r="37" spans="1:2391" s="5" customFormat="1" ht="15" customHeight="1" x14ac:dyDescent="0.2">
      <c r="A37" s="3"/>
      <c r="B37" s="64"/>
      <c r="C37" s="45" t="s">
        <v>11</v>
      </c>
      <c r="D37" s="35">
        <v>15941.74</v>
      </c>
      <c r="E37" s="35">
        <v>15941.74</v>
      </c>
      <c r="F37" s="40">
        <v>16675.060000000001</v>
      </c>
      <c r="G37" s="40">
        <v>16675.060000000001</v>
      </c>
      <c r="H37" s="40">
        <v>16675.060000000001</v>
      </c>
      <c r="I37" s="40">
        <v>17263.68</v>
      </c>
      <c r="J37" s="40">
        <v>17263.68</v>
      </c>
      <c r="K37" s="40">
        <v>17263.68</v>
      </c>
      <c r="L37" s="35">
        <v>17263.68</v>
      </c>
      <c r="M37" s="35">
        <v>17263.68</v>
      </c>
      <c r="N37" s="35">
        <v>17263.68</v>
      </c>
      <c r="O37" s="36">
        <f t="shared" si="3"/>
        <v>17263.68</v>
      </c>
      <c r="P37" s="74"/>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row>
    <row r="38" spans="1:2391" s="5" customFormat="1" ht="15" customHeight="1" thickBot="1" x14ac:dyDescent="0.25">
      <c r="A38" s="3"/>
      <c r="B38" s="64"/>
      <c r="C38" s="45" t="s">
        <v>12</v>
      </c>
      <c r="D38" s="35">
        <v>15941.74</v>
      </c>
      <c r="E38" s="35">
        <v>15941.74</v>
      </c>
      <c r="F38" s="40">
        <v>16675.060000000001</v>
      </c>
      <c r="G38" s="40">
        <v>16675.060000000001</v>
      </c>
      <c r="H38" s="40">
        <v>16675.060000000001</v>
      </c>
      <c r="I38" s="40">
        <v>17263.68</v>
      </c>
      <c r="J38" s="40">
        <v>17263.68</v>
      </c>
      <c r="K38" s="40">
        <v>17263.68</v>
      </c>
      <c r="L38" s="35">
        <v>17263.68</v>
      </c>
      <c r="M38" s="35">
        <v>17263.68</v>
      </c>
      <c r="N38" s="35">
        <v>17263.68</v>
      </c>
      <c r="O38" s="36">
        <f t="shared" si="3"/>
        <v>17263.68</v>
      </c>
      <c r="P38" s="74"/>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row>
    <row r="39" spans="1:2391" s="7" customFormat="1" ht="15" customHeight="1" thickTop="1" x14ac:dyDescent="0.2">
      <c r="A39" s="10"/>
      <c r="B39" s="64"/>
      <c r="C39" s="46" t="s">
        <v>27</v>
      </c>
      <c r="D39" s="38">
        <v>44927</v>
      </c>
      <c r="E39" s="38">
        <v>44958</v>
      </c>
      <c r="F39" s="38">
        <v>44986</v>
      </c>
      <c r="G39" s="38">
        <v>45017</v>
      </c>
      <c r="H39" s="38">
        <v>45047</v>
      </c>
      <c r="I39" s="38">
        <v>45078</v>
      </c>
      <c r="J39" s="38">
        <v>45108</v>
      </c>
      <c r="K39" s="38">
        <v>45139</v>
      </c>
      <c r="L39" s="38">
        <v>45170</v>
      </c>
      <c r="M39" s="38">
        <v>45200</v>
      </c>
      <c r="N39" s="38">
        <v>45231</v>
      </c>
      <c r="O39" s="39">
        <v>45261</v>
      </c>
      <c r="P39" s="74"/>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row>
    <row r="40" spans="1:2391" s="5" customFormat="1" ht="15" customHeight="1" x14ac:dyDescent="0.2">
      <c r="A40" s="3"/>
      <c r="B40" s="64"/>
      <c r="C40" s="45" t="s">
        <v>10</v>
      </c>
      <c r="D40" s="35">
        <v>4669.25</v>
      </c>
      <c r="E40" s="35">
        <v>4669.25</v>
      </c>
      <c r="F40" s="40">
        <v>4881.4799999999996</v>
      </c>
      <c r="G40" s="40">
        <v>4881.4799999999996</v>
      </c>
      <c r="H40" s="40">
        <v>4881.4799999999996</v>
      </c>
      <c r="I40" s="40">
        <v>5052.33</v>
      </c>
      <c r="J40" s="40">
        <v>5052.33</v>
      </c>
      <c r="K40" s="35">
        <v>5052.33</v>
      </c>
      <c r="L40" s="35">
        <v>4903.68</v>
      </c>
      <c r="M40" s="40">
        <v>4913.93</v>
      </c>
      <c r="N40" s="35">
        <v>4913.93</v>
      </c>
      <c r="O40" s="36">
        <f t="shared" ref="O40:O43" si="4">+N40</f>
        <v>4913.93</v>
      </c>
      <c r="P40" s="74"/>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row>
    <row r="41" spans="1:2391" s="5" customFormat="1" ht="15" customHeight="1" x14ac:dyDescent="0.2">
      <c r="A41" s="3"/>
      <c r="B41" s="64"/>
      <c r="C41" s="45" t="s">
        <v>9</v>
      </c>
      <c r="D41" s="35">
        <v>4295.71</v>
      </c>
      <c r="E41" s="35">
        <v>4295.71</v>
      </c>
      <c r="F41" s="40">
        <v>4490.96</v>
      </c>
      <c r="G41" s="40">
        <v>4490.96</v>
      </c>
      <c r="H41" s="40">
        <v>4490.96</v>
      </c>
      <c r="I41" s="40">
        <v>4648.1400000000003</v>
      </c>
      <c r="J41" s="40">
        <v>4648.1400000000003</v>
      </c>
      <c r="K41" s="35">
        <v>4648.1400000000003</v>
      </c>
      <c r="L41" s="35">
        <v>4511.3900000000003</v>
      </c>
      <c r="M41" s="40">
        <v>4520.8100000000004</v>
      </c>
      <c r="N41" s="35">
        <v>4520.8100000000004</v>
      </c>
      <c r="O41" s="36">
        <f t="shared" si="4"/>
        <v>4520.8100000000004</v>
      </c>
      <c r="P41" s="74"/>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row>
    <row r="42" spans="1:2391" s="5" customFormat="1" ht="15" customHeight="1" x14ac:dyDescent="0.2">
      <c r="A42" s="3"/>
      <c r="B42" s="64"/>
      <c r="C42" s="45" t="s">
        <v>11</v>
      </c>
      <c r="D42" s="35">
        <v>3112.83</v>
      </c>
      <c r="E42" s="35">
        <v>3112.83</v>
      </c>
      <c r="F42" s="40">
        <v>3254.32</v>
      </c>
      <c r="G42" s="40">
        <v>3254.32</v>
      </c>
      <c r="H42" s="40">
        <v>3254.32</v>
      </c>
      <c r="I42" s="40">
        <v>3368.22</v>
      </c>
      <c r="J42" s="40">
        <v>3368.22</v>
      </c>
      <c r="K42" s="40">
        <v>3368.22</v>
      </c>
      <c r="L42" s="35">
        <v>3269.12</v>
      </c>
      <c r="M42" s="40">
        <v>3275.95</v>
      </c>
      <c r="N42" s="35">
        <v>3275.95</v>
      </c>
      <c r="O42" s="36">
        <f t="shared" si="4"/>
        <v>3275.95</v>
      </c>
      <c r="P42" s="7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row>
    <row r="43" spans="1:2391" ht="15" customHeight="1" thickBot="1" x14ac:dyDescent="0.25">
      <c r="B43" s="65"/>
      <c r="C43" s="47" t="s">
        <v>12</v>
      </c>
      <c r="D43" s="48">
        <v>3112.83</v>
      </c>
      <c r="E43" s="48">
        <v>3112.83</v>
      </c>
      <c r="F43" s="49">
        <v>3254.32</v>
      </c>
      <c r="G43" s="49">
        <v>3254.32</v>
      </c>
      <c r="H43" s="49">
        <v>3254.32</v>
      </c>
      <c r="I43" s="49">
        <v>3368.22</v>
      </c>
      <c r="J43" s="49">
        <v>3368.22</v>
      </c>
      <c r="K43" s="49">
        <v>3368.22</v>
      </c>
      <c r="L43" s="49">
        <v>3269.12</v>
      </c>
      <c r="M43" s="49">
        <v>3275.95</v>
      </c>
      <c r="N43" s="49">
        <v>3275.95</v>
      </c>
      <c r="O43" s="50">
        <f t="shared" si="4"/>
        <v>3275.95</v>
      </c>
      <c r="P43" s="74"/>
    </row>
    <row r="44" spans="1:2391" ht="15" customHeight="1" x14ac:dyDescent="0.2">
      <c r="B44" s="13" t="s">
        <v>14</v>
      </c>
      <c r="C44" s="8"/>
      <c r="J44" s="29">
        <f>+I40-J40</f>
        <v>0</v>
      </c>
    </row>
    <row r="45" spans="1:2391" ht="48.75" customHeight="1" x14ac:dyDescent="0.2">
      <c r="A45" s="2"/>
      <c r="B45" s="56" t="s">
        <v>33</v>
      </c>
      <c r="C45" s="57"/>
      <c r="D45" s="57"/>
      <c r="E45" s="57"/>
      <c r="F45" s="57"/>
      <c r="G45" s="57"/>
      <c r="H45" s="57"/>
      <c r="I45" s="57"/>
      <c r="J45" s="57"/>
      <c r="K45" s="57"/>
      <c r="L45" s="57"/>
      <c r="M45" s="57"/>
      <c r="N45" s="57"/>
      <c r="O45" s="57"/>
      <c r="P45" s="57"/>
    </row>
    <row r="46" spans="1:2391" ht="15" customHeight="1" x14ac:dyDescent="0.2">
      <c r="A46" s="2"/>
      <c r="B46" s="58" t="s">
        <v>17</v>
      </c>
      <c r="C46" s="58"/>
      <c r="D46" s="58"/>
      <c r="E46" s="58"/>
      <c r="F46" s="58"/>
      <c r="G46" s="58"/>
      <c r="H46" s="58"/>
      <c r="I46" s="58"/>
      <c r="J46" s="58"/>
      <c r="K46" s="58"/>
      <c r="L46" s="58"/>
      <c r="M46" s="58"/>
      <c r="N46" s="58"/>
      <c r="O46" s="58"/>
    </row>
    <row r="47" spans="1:2391" ht="15" customHeight="1" x14ac:dyDescent="0.2">
      <c r="A47" s="2"/>
      <c r="B47" s="58" t="s">
        <v>18</v>
      </c>
      <c r="C47" s="58"/>
      <c r="D47" s="58"/>
      <c r="E47" s="58"/>
      <c r="F47" s="58"/>
      <c r="G47" s="58"/>
      <c r="H47" s="58"/>
      <c r="I47" s="58"/>
      <c r="J47" s="58"/>
      <c r="K47" s="58"/>
      <c r="L47" s="58"/>
      <c r="M47" s="58"/>
      <c r="N47" s="58"/>
      <c r="O47" s="58"/>
    </row>
    <row r="48" spans="1:2391" ht="40.5" customHeight="1" x14ac:dyDescent="0.2">
      <c r="A48" s="2"/>
      <c r="B48" s="58" t="s">
        <v>30</v>
      </c>
      <c r="C48" s="58"/>
      <c r="D48" s="58"/>
      <c r="E48" s="58"/>
      <c r="F48" s="58"/>
      <c r="G48" s="58"/>
      <c r="H48" s="58"/>
      <c r="I48" s="58"/>
      <c r="J48" s="58"/>
      <c r="K48" s="58"/>
      <c r="L48" s="58"/>
      <c r="M48" s="58"/>
      <c r="N48" s="58"/>
      <c r="O48" s="58"/>
    </row>
    <row r="49" spans="1:15" ht="12.75" x14ac:dyDescent="0.2">
      <c r="B49" s="61" t="s">
        <v>19</v>
      </c>
      <c r="C49" s="58"/>
      <c r="D49" s="58"/>
      <c r="E49" s="58"/>
      <c r="F49" s="58"/>
      <c r="G49" s="58"/>
      <c r="H49" s="58"/>
      <c r="I49" s="58"/>
      <c r="J49" s="58"/>
      <c r="K49" s="58"/>
      <c r="L49" s="58"/>
      <c r="M49" s="58"/>
      <c r="N49" s="58"/>
      <c r="O49" s="58"/>
    </row>
    <row r="50" spans="1:15" ht="15" customHeight="1" x14ac:dyDescent="0.2">
      <c r="A50" s="2"/>
      <c r="B50" s="59" t="s">
        <v>32</v>
      </c>
      <c r="C50" s="59"/>
      <c r="D50" s="59"/>
      <c r="E50" s="59"/>
      <c r="F50" s="59"/>
      <c r="G50" s="59"/>
      <c r="H50" s="59"/>
      <c r="I50" s="59"/>
      <c r="J50" s="60"/>
      <c r="K50" s="60"/>
      <c r="L50" s="60"/>
      <c r="M50" s="60"/>
      <c r="N50" s="60"/>
      <c r="O50" s="60"/>
    </row>
    <row r="53" spans="1:15" ht="30" x14ac:dyDescent="0.4">
      <c r="B53" s="30"/>
    </row>
  </sheetData>
  <mergeCells count="15">
    <mergeCell ref="B5:O5"/>
    <mergeCell ref="B34:B43"/>
    <mergeCell ref="B7:O7"/>
    <mergeCell ref="B6:O6"/>
    <mergeCell ref="B11:O11"/>
    <mergeCell ref="B10:O10"/>
    <mergeCell ref="B8:O8"/>
    <mergeCell ref="B13:B33"/>
    <mergeCell ref="B45:P45"/>
    <mergeCell ref="B48:O48"/>
    <mergeCell ref="B46:O46"/>
    <mergeCell ref="B50:I50"/>
    <mergeCell ref="J50:O50"/>
    <mergeCell ref="B47:O47"/>
    <mergeCell ref="B49:O49"/>
  </mergeCells>
  <printOptions horizontalCentered="1" verticalCentered="1"/>
  <pageMargins left="0.39370078740157483" right="0.39370078740157483" top="0.39370078740157483" bottom="0.39370078740157483" header="0" footer="0"/>
  <pageSetup scale="5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DKU51"/>
  <sheetViews>
    <sheetView zoomScale="90" zoomScaleNormal="90" workbookViewId="0">
      <selection activeCell="C13" sqref="C13"/>
    </sheetView>
  </sheetViews>
  <sheetFormatPr baseColWidth="10" defaultColWidth="20.7109375" defaultRowHeight="15" customHeight="1" x14ac:dyDescent="0.2"/>
  <cols>
    <col min="1" max="1" width="1.7109375" style="2" customWidth="1"/>
    <col min="2" max="2" width="5.7109375" style="3" customWidth="1"/>
    <col min="3" max="3" width="33.7109375" style="3" customWidth="1"/>
    <col min="4" max="4" width="11.7109375" style="19" customWidth="1"/>
    <col min="5" max="15" width="11.7109375" style="17" customWidth="1"/>
    <col min="16" max="16" width="10.7109375" style="3" customWidth="1"/>
    <col min="17" max="17" width="13.5703125" style="3" customWidth="1"/>
    <col min="18" max="16384" width="20.7109375" style="3"/>
  </cols>
  <sheetData>
    <row r="1" spans="1:3011" ht="14.1" customHeight="1" x14ac:dyDescent="0.2">
      <c r="B1" s="1"/>
      <c r="C1" s="2"/>
      <c r="D1" s="17"/>
    </row>
    <row r="2" spans="1:3011" ht="14.1" customHeight="1" x14ac:dyDescent="0.2">
      <c r="B2" s="1"/>
      <c r="C2" s="2"/>
      <c r="D2" s="17"/>
      <c r="M2" s="21"/>
    </row>
    <row r="3" spans="1:3011" ht="14.1" customHeight="1" x14ac:dyDescent="0.2">
      <c r="B3" s="1"/>
      <c r="C3" s="2"/>
      <c r="D3" s="17"/>
    </row>
    <row r="4" spans="1:3011" ht="14.1" customHeight="1" x14ac:dyDescent="0.2">
      <c r="B4" s="1"/>
      <c r="C4" s="2"/>
      <c r="D4" s="17"/>
    </row>
    <row r="5" spans="1:3011" s="12" customFormat="1" ht="15.95" customHeight="1" x14ac:dyDescent="0.35">
      <c r="A5" s="11"/>
      <c r="B5" s="20"/>
      <c r="C5" s="20"/>
      <c r="D5" s="20"/>
      <c r="E5" s="20"/>
      <c r="F5" s="20"/>
      <c r="G5" s="20"/>
      <c r="H5" s="20"/>
      <c r="I5" s="20"/>
      <c r="J5" s="20"/>
      <c r="K5" s="20"/>
      <c r="L5" s="20"/>
      <c r="M5" s="20"/>
      <c r="N5" s="20"/>
      <c r="O5" s="20"/>
      <c r="P5" s="3"/>
      <c r="Q5" s="3"/>
    </row>
    <row r="6" spans="1:3011" s="25" customFormat="1" ht="14.1" customHeight="1" x14ac:dyDescent="0.2">
      <c r="A6" s="24"/>
      <c r="B6" s="71" t="s">
        <v>0</v>
      </c>
      <c r="C6" s="71"/>
      <c r="D6" s="71"/>
      <c r="E6" s="71"/>
      <c r="F6" s="71"/>
      <c r="G6" s="71"/>
      <c r="H6" s="71"/>
      <c r="I6" s="71"/>
      <c r="J6" s="71"/>
      <c r="K6" s="71"/>
      <c r="L6" s="71"/>
      <c r="M6" s="71"/>
      <c r="N6" s="71"/>
      <c r="O6" s="71"/>
      <c r="P6" s="3"/>
      <c r="Q6" s="3"/>
    </row>
    <row r="7" spans="1:3011" s="25" customFormat="1" ht="14.1" customHeight="1" x14ac:dyDescent="0.2">
      <c r="A7" s="24"/>
      <c r="B7" s="71" t="s">
        <v>15</v>
      </c>
      <c r="C7" s="71"/>
      <c r="D7" s="71"/>
      <c r="E7" s="71"/>
      <c r="F7" s="71"/>
      <c r="G7" s="71"/>
      <c r="H7" s="71"/>
      <c r="I7" s="71"/>
      <c r="J7" s="71"/>
      <c r="K7" s="71"/>
      <c r="L7" s="71"/>
      <c r="M7" s="71"/>
      <c r="N7" s="71"/>
      <c r="O7" s="71"/>
      <c r="P7" s="3"/>
      <c r="Q7" s="3"/>
    </row>
    <row r="8" spans="1:3011" s="25" customFormat="1" ht="14.1" customHeight="1" x14ac:dyDescent="0.2">
      <c r="A8" s="24"/>
      <c r="B8" s="71" t="s">
        <v>1</v>
      </c>
      <c r="C8" s="71"/>
      <c r="D8" s="71"/>
      <c r="E8" s="71"/>
      <c r="F8" s="71"/>
      <c r="G8" s="71"/>
      <c r="H8" s="71"/>
      <c r="I8" s="71"/>
      <c r="J8" s="71"/>
      <c r="K8" s="71"/>
      <c r="L8" s="71"/>
      <c r="M8" s="71"/>
      <c r="N8" s="71"/>
      <c r="O8" s="71"/>
      <c r="P8" s="3"/>
      <c r="Q8" s="3"/>
    </row>
    <row r="9" spans="1:3011" s="25" customFormat="1" ht="14.1" customHeight="1" x14ac:dyDescent="0.2">
      <c r="A9" s="24"/>
      <c r="B9" s="22"/>
      <c r="C9" s="22"/>
      <c r="D9" s="22"/>
      <c r="E9" s="22"/>
      <c r="F9" s="22"/>
      <c r="G9" s="22"/>
      <c r="H9" s="22"/>
      <c r="I9" s="22"/>
      <c r="J9" s="22"/>
      <c r="K9" s="22"/>
      <c r="L9" s="22"/>
      <c r="M9" s="22"/>
      <c r="N9" s="22"/>
      <c r="O9" s="22"/>
      <c r="P9" s="3"/>
      <c r="Q9" s="3"/>
    </row>
    <row r="10" spans="1:3011" s="25" customFormat="1" ht="14.1" customHeight="1" x14ac:dyDescent="0.2">
      <c r="A10" s="24"/>
      <c r="B10" s="66" t="s">
        <v>16</v>
      </c>
      <c r="C10" s="66"/>
      <c r="D10" s="66"/>
      <c r="E10" s="66"/>
      <c r="F10" s="66"/>
      <c r="G10" s="66"/>
      <c r="H10" s="66"/>
      <c r="I10" s="66"/>
      <c r="J10" s="66"/>
      <c r="K10" s="66"/>
      <c r="L10" s="66"/>
      <c r="M10" s="66"/>
      <c r="N10" s="66"/>
      <c r="O10" s="66"/>
      <c r="P10" s="3"/>
      <c r="Q10" s="3"/>
    </row>
    <row r="11" spans="1:3011" ht="14.1" customHeight="1" x14ac:dyDescent="0.2">
      <c r="B11" s="66" t="s">
        <v>21</v>
      </c>
      <c r="C11" s="66"/>
      <c r="D11" s="66"/>
      <c r="E11" s="66"/>
      <c r="F11" s="66"/>
      <c r="G11" s="66"/>
      <c r="H11" s="66"/>
      <c r="I11" s="66"/>
      <c r="J11" s="66"/>
      <c r="K11" s="66"/>
      <c r="L11" s="66"/>
      <c r="M11" s="66"/>
      <c r="N11" s="66"/>
      <c r="O11" s="66"/>
    </row>
    <row r="12" spans="1:3011" ht="14.1" customHeight="1" thickBot="1" x14ac:dyDescent="0.25">
      <c r="B12" s="23"/>
      <c r="C12" s="4" t="s">
        <v>13</v>
      </c>
      <c r="D12" s="23"/>
      <c r="E12" s="23"/>
      <c r="F12" s="23"/>
      <c r="G12" s="23"/>
      <c r="I12" s="23"/>
      <c r="J12" s="23"/>
      <c r="K12" s="28"/>
      <c r="L12" s="23"/>
      <c r="M12" s="23"/>
      <c r="N12" s="23"/>
      <c r="O12" s="23"/>
    </row>
    <row r="13" spans="1:3011" s="5" customFormat="1" ht="32.25" customHeight="1" x14ac:dyDescent="0.2">
      <c r="A13" s="2"/>
      <c r="B13" s="68" t="s">
        <v>2</v>
      </c>
      <c r="C13" s="31" t="s">
        <v>22</v>
      </c>
      <c r="D13" s="32">
        <v>44927</v>
      </c>
      <c r="E13" s="32">
        <v>44958</v>
      </c>
      <c r="F13" s="32">
        <v>44986</v>
      </c>
      <c r="G13" s="32">
        <v>45017</v>
      </c>
      <c r="H13" s="32">
        <v>45047</v>
      </c>
      <c r="I13" s="32">
        <v>45078</v>
      </c>
      <c r="J13" s="32">
        <v>45108</v>
      </c>
      <c r="K13" s="32">
        <v>45139</v>
      </c>
      <c r="L13" s="32">
        <v>45170</v>
      </c>
      <c r="M13" s="32">
        <v>45200</v>
      </c>
      <c r="N13" s="32">
        <v>45231</v>
      </c>
      <c r="O13" s="33">
        <v>45261</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14"/>
    </row>
    <row r="14" spans="1:3011" s="5" customFormat="1" ht="15" customHeight="1" x14ac:dyDescent="0.2">
      <c r="A14" s="2"/>
      <c r="B14" s="69"/>
      <c r="C14" s="34" t="s">
        <v>3</v>
      </c>
      <c r="D14" s="35">
        <v>2273.2399999999998</v>
      </c>
      <c r="E14" s="35">
        <v>2273.2399999999998</v>
      </c>
      <c r="F14" s="35">
        <v>2377.8000000000002</v>
      </c>
      <c r="G14" s="35">
        <v>2377.8000000000002</v>
      </c>
      <c r="H14" s="35">
        <v>2377.8000000000002</v>
      </c>
      <c r="I14" s="35">
        <v>2461.7399999999998</v>
      </c>
      <c r="J14" s="35">
        <v>2461.7399999999998</v>
      </c>
      <c r="K14" s="35">
        <v>2461.7399999999998</v>
      </c>
      <c r="L14" s="35">
        <v>2461.7399999999998</v>
      </c>
      <c r="M14" s="35">
        <v>2461.7399999999998</v>
      </c>
      <c r="N14" s="35">
        <v>2461.7399999999998</v>
      </c>
      <c r="O14" s="36">
        <f>+N14</f>
        <v>2461.7399999999998</v>
      </c>
      <c r="P14" s="74"/>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14"/>
    </row>
    <row r="15" spans="1:3011" s="5" customFormat="1" ht="15" customHeight="1" x14ac:dyDescent="0.2">
      <c r="A15" s="2"/>
      <c r="B15" s="69"/>
      <c r="C15" s="34" t="s">
        <v>4</v>
      </c>
      <c r="D15" s="35">
        <v>4546.4799999999996</v>
      </c>
      <c r="E15" s="35">
        <v>4546.4799999999996</v>
      </c>
      <c r="F15" s="35">
        <v>4755.62</v>
      </c>
      <c r="G15" s="35">
        <v>4755.62</v>
      </c>
      <c r="H15" s="35">
        <v>4755.62</v>
      </c>
      <c r="I15" s="35">
        <v>4923.4799999999996</v>
      </c>
      <c r="J15" s="35">
        <v>4923.4799999999996</v>
      </c>
      <c r="K15" s="35">
        <v>4923.4799999999996</v>
      </c>
      <c r="L15" s="35">
        <v>4923.4799999999996</v>
      </c>
      <c r="M15" s="35">
        <v>4923.4799999999996</v>
      </c>
      <c r="N15" s="35">
        <v>4923.4799999999996</v>
      </c>
      <c r="O15" s="36">
        <f>+N15</f>
        <v>4923.4799999999996</v>
      </c>
      <c r="P15" s="74"/>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14"/>
    </row>
    <row r="16" spans="1:3011" s="5" customFormat="1" ht="15" customHeight="1" x14ac:dyDescent="0.2">
      <c r="A16" s="2"/>
      <c r="B16" s="69"/>
      <c r="C16" s="34" t="s">
        <v>5</v>
      </c>
      <c r="D16" s="35">
        <v>6440.84</v>
      </c>
      <c r="E16" s="35">
        <v>6440.84</v>
      </c>
      <c r="F16" s="35">
        <v>6737.12</v>
      </c>
      <c r="G16" s="35">
        <v>6737.12</v>
      </c>
      <c r="H16" s="35">
        <v>6737.12</v>
      </c>
      <c r="I16" s="35">
        <v>6974.94</v>
      </c>
      <c r="J16" s="35">
        <v>6974.94</v>
      </c>
      <c r="K16" s="35">
        <v>6974.94</v>
      </c>
      <c r="L16" s="35">
        <v>6974.94</v>
      </c>
      <c r="M16" s="35">
        <v>6974.94</v>
      </c>
      <c r="N16" s="35">
        <v>6974.94</v>
      </c>
      <c r="O16" s="36">
        <f>+N16</f>
        <v>6974.94</v>
      </c>
      <c r="P16" s="74"/>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14"/>
    </row>
    <row r="17" spans="1:3011" s="5" customFormat="1" ht="15" customHeight="1" x14ac:dyDescent="0.2">
      <c r="A17" s="2"/>
      <c r="B17" s="69"/>
      <c r="C17" s="34" t="s">
        <v>6</v>
      </c>
      <c r="D17" s="35">
        <v>7577.46</v>
      </c>
      <c r="E17" s="35">
        <v>7577.46</v>
      </c>
      <c r="F17" s="35">
        <v>7926.02</v>
      </c>
      <c r="G17" s="35">
        <v>7926.02</v>
      </c>
      <c r="H17" s="35">
        <v>7926.02</v>
      </c>
      <c r="I17" s="35">
        <v>8205.7999999999993</v>
      </c>
      <c r="J17" s="35">
        <v>8205.7999999999993</v>
      </c>
      <c r="K17" s="35">
        <v>8205.7999999999993</v>
      </c>
      <c r="L17" s="35">
        <v>8205.7999999999993</v>
      </c>
      <c r="M17" s="35">
        <v>8205.7999999999993</v>
      </c>
      <c r="N17" s="35">
        <v>8205.7999999999993</v>
      </c>
      <c r="O17" s="36">
        <f>+N17</f>
        <v>8205.7999999999993</v>
      </c>
      <c r="P17" s="74"/>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14"/>
    </row>
    <row r="18" spans="1:3011" s="6" customFormat="1" ht="15" customHeight="1" x14ac:dyDescent="0.2">
      <c r="A18" s="2"/>
      <c r="B18" s="69"/>
      <c r="C18" s="34" t="s">
        <v>7</v>
      </c>
      <c r="D18" s="35">
        <v>18867.88</v>
      </c>
      <c r="E18" s="35">
        <v>18867.88</v>
      </c>
      <c r="F18" s="35">
        <v>19735.78</v>
      </c>
      <c r="G18" s="35">
        <v>19735.78</v>
      </c>
      <c r="H18" s="35">
        <v>19735.78</v>
      </c>
      <c r="I18" s="35">
        <v>20432.439999999999</v>
      </c>
      <c r="J18" s="35">
        <v>20432.439999999999</v>
      </c>
      <c r="K18" s="35">
        <v>20432.439999999999</v>
      </c>
      <c r="L18" s="35">
        <v>20432.439999999999</v>
      </c>
      <c r="M18" s="35">
        <v>20432.439999999999</v>
      </c>
      <c r="N18" s="35">
        <v>20432.439999999999</v>
      </c>
      <c r="O18" s="36">
        <f>+N18</f>
        <v>20432.439999999999</v>
      </c>
      <c r="P18" s="74"/>
      <c r="Q18" s="3"/>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15"/>
    </row>
    <row r="19" spans="1:3011" s="6" customFormat="1" ht="15" customHeight="1" thickBot="1" x14ac:dyDescent="0.25">
      <c r="A19" s="2"/>
      <c r="B19" s="69"/>
      <c r="C19" s="34" t="s">
        <v>8</v>
      </c>
      <c r="D19" s="35">
        <v>26218.02</v>
      </c>
      <c r="E19" s="35">
        <v>26218.02</v>
      </c>
      <c r="F19" s="35">
        <v>27424.02</v>
      </c>
      <c r="G19" s="35">
        <v>27424.02</v>
      </c>
      <c r="H19" s="35">
        <v>27424.02</v>
      </c>
      <c r="I19" s="35">
        <v>28392.06</v>
      </c>
      <c r="J19" s="35">
        <v>28392.06</v>
      </c>
      <c r="K19" s="35">
        <v>28392.06</v>
      </c>
      <c r="L19" s="35">
        <v>28392.06</v>
      </c>
      <c r="M19" s="35">
        <v>28392.06</v>
      </c>
      <c r="N19" s="35">
        <v>28392.06</v>
      </c>
      <c r="O19" s="36">
        <f>+N19</f>
        <v>28392.06</v>
      </c>
      <c r="P19" s="74"/>
      <c r="Q19" s="3"/>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15"/>
    </row>
    <row r="20" spans="1:3011" s="5" customFormat="1" ht="15" customHeight="1" thickTop="1" x14ac:dyDescent="0.2">
      <c r="A20" s="2"/>
      <c r="B20" s="69"/>
      <c r="C20" s="37" t="s">
        <v>28</v>
      </c>
      <c r="D20" s="38">
        <v>44927</v>
      </c>
      <c r="E20" s="38">
        <v>44958</v>
      </c>
      <c r="F20" s="38">
        <v>44986</v>
      </c>
      <c r="G20" s="38">
        <v>45017</v>
      </c>
      <c r="H20" s="38">
        <v>45047</v>
      </c>
      <c r="I20" s="38">
        <v>45078</v>
      </c>
      <c r="J20" s="38">
        <v>45108</v>
      </c>
      <c r="K20" s="38">
        <v>45139</v>
      </c>
      <c r="L20" s="38">
        <v>45170</v>
      </c>
      <c r="M20" s="38">
        <v>45200</v>
      </c>
      <c r="N20" s="38">
        <v>45231</v>
      </c>
      <c r="O20" s="39">
        <v>45261</v>
      </c>
      <c r="P20" s="74"/>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14"/>
    </row>
    <row r="21" spans="1:3011" s="5" customFormat="1" ht="15" customHeight="1" x14ac:dyDescent="0.2">
      <c r="A21" s="2"/>
      <c r="B21" s="69"/>
      <c r="C21" s="34" t="s">
        <v>3</v>
      </c>
      <c r="D21" s="35">
        <v>962.75</v>
      </c>
      <c r="E21" s="35">
        <v>962.75</v>
      </c>
      <c r="F21" s="35">
        <v>1004.5</v>
      </c>
      <c r="G21" s="35">
        <v>1004.5</v>
      </c>
      <c r="H21" s="35">
        <v>1004.5</v>
      </c>
      <c r="I21" s="35">
        <v>1039.05</v>
      </c>
      <c r="J21" s="35">
        <v>1039.05</v>
      </c>
      <c r="K21" s="35">
        <v>1039.05</v>
      </c>
      <c r="L21" s="35">
        <v>1024.94</v>
      </c>
      <c r="M21" s="35">
        <v>1050.5999999999999</v>
      </c>
      <c r="N21" s="35">
        <v>1050.5999999999999</v>
      </c>
      <c r="O21" s="36">
        <f>+N21</f>
        <v>1050.5999999999999</v>
      </c>
      <c r="P21" s="74"/>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14"/>
    </row>
    <row r="22" spans="1:3011" s="5" customFormat="1" ht="15" customHeight="1" x14ac:dyDescent="0.2">
      <c r="A22" s="2"/>
      <c r="B22" s="69"/>
      <c r="C22" s="34" t="s">
        <v>4</v>
      </c>
      <c r="D22" s="35">
        <v>1925.5</v>
      </c>
      <c r="E22" s="35">
        <v>1925.5</v>
      </c>
      <c r="F22" s="35">
        <v>2009</v>
      </c>
      <c r="G22" s="35">
        <v>2009</v>
      </c>
      <c r="H22" s="35">
        <v>2009</v>
      </c>
      <c r="I22" s="35">
        <v>2078.09</v>
      </c>
      <c r="J22" s="35">
        <v>2078.09</v>
      </c>
      <c r="K22" s="35">
        <v>2078.09</v>
      </c>
      <c r="L22" s="35">
        <v>2049.87</v>
      </c>
      <c r="M22" s="35">
        <v>2101.21</v>
      </c>
      <c r="N22" s="35">
        <v>2101.21</v>
      </c>
      <c r="O22" s="36">
        <f>+N22</f>
        <v>2101.21</v>
      </c>
      <c r="P22" s="74"/>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14"/>
    </row>
    <row r="23" spans="1:3011" s="5" customFormat="1" ht="15" customHeight="1" x14ac:dyDescent="0.2">
      <c r="A23" s="2"/>
      <c r="B23" s="69"/>
      <c r="C23" s="34" t="s">
        <v>5</v>
      </c>
      <c r="D23" s="35">
        <v>2727.79</v>
      </c>
      <c r="E23" s="35">
        <v>2727.79</v>
      </c>
      <c r="F23" s="35">
        <v>2846.08</v>
      </c>
      <c r="G23" s="35">
        <v>2846.08</v>
      </c>
      <c r="H23" s="35">
        <v>2846.08</v>
      </c>
      <c r="I23" s="35">
        <v>2943.97</v>
      </c>
      <c r="J23" s="35">
        <v>2943.97</v>
      </c>
      <c r="K23" s="35">
        <v>2943.97</v>
      </c>
      <c r="L23" s="35">
        <v>2903.98</v>
      </c>
      <c r="M23" s="35">
        <v>2976.71</v>
      </c>
      <c r="N23" s="35">
        <v>2976.71</v>
      </c>
      <c r="O23" s="36">
        <f>+N23</f>
        <v>2976.71</v>
      </c>
      <c r="P23" s="74"/>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14"/>
    </row>
    <row r="24" spans="1:3011" s="5" customFormat="1" ht="15" customHeight="1" x14ac:dyDescent="0.2">
      <c r="A24" s="2"/>
      <c r="B24" s="69"/>
      <c r="C24" s="34" t="s">
        <v>6</v>
      </c>
      <c r="D24" s="35">
        <v>3209.16</v>
      </c>
      <c r="E24" s="35">
        <v>3209.16</v>
      </c>
      <c r="F24" s="35">
        <v>3348.33</v>
      </c>
      <c r="G24" s="35">
        <v>3348.33</v>
      </c>
      <c r="H24" s="35">
        <v>3348.33</v>
      </c>
      <c r="I24" s="35">
        <v>3463.49</v>
      </c>
      <c r="J24" s="35">
        <v>3463.49</v>
      </c>
      <c r="K24" s="35">
        <v>3463.49</v>
      </c>
      <c r="L24" s="35">
        <v>3416.45</v>
      </c>
      <c r="M24" s="35">
        <v>3502.01</v>
      </c>
      <c r="N24" s="35">
        <v>3502.01</v>
      </c>
      <c r="O24" s="36">
        <f>+N24</f>
        <v>3502.01</v>
      </c>
      <c r="P24" s="74"/>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14"/>
    </row>
    <row r="25" spans="1:3011" s="5" customFormat="1" ht="15" customHeight="1" x14ac:dyDescent="0.2">
      <c r="A25" s="2"/>
      <c r="B25" s="69"/>
      <c r="C25" s="34" t="s">
        <v>7</v>
      </c>
      <c r="D25" s="35">
        <v>4845.83</v>
      </c>
      <c r="E25" s="35">
        <v>4845.83</v>
      </c>
      <c r="F25" s="35">
        <v>5055.9799999999996</v>
      </c>
      <c r="G25" s="35">
        <v>5055.9799999999996</v>
      </c>
      <c r="H25" s="35">
        <v>5055.9799999999996</v>
      </c>
      <c r="I25" s="35">
        <v>5229.87</v>
      </c>
      <c r="J25" s="35">
        <v>5229.87</v>
      </c>
      <c r="K25" s="35">
        <v>5229.87</v>
      </c>
      <c r="L25" s="35">
        <v>5158.84</v>
      </c>
      <c r="M25" s="35">
        <v>5288.04</v>
      </c>
      <c r="N25" s="35">
        <v>5288.04</v>
      </c>
      <c r="O25" s="36">
        <f>+N25</f>
        <v>5288.04</v>
      </c>
      <c r="P25" s="74"/>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14"/>
    </row>
    <row r="26" spans="1:3011" s="5" customFormat="1" ht="15" customHeight="1" thickBot="1" x14ac:dyDescent="0.25">
      <c r="A26" s="2"/>
      <c r="B26" s="69"/>
      <c r="C26" s="34" t="s">
        <v>8</v>
      </c>
      <c r="D26" s="35">
        <v>5166.75</v>
      </c>
      <c r="E26" s="35">
        <v>5166.75</v>
      </c>
      <c r="F26" s="35">
        <v>5390.81</v>
      </c>
      <c r="G26" s="35">
        <v>5390.81</v>
      </c>
      <c r="H26" s="35">
        <v>5390.81</v>
      </c>
      <c r="I26" s="35">
        <v>5576.22</v>
      </c>
      <c r="J26" s="35">
        <v>5576.22</v>
      </c>
      <c r="K26" s="35">
        <v>5576.22</v>
      </c>
      <c r="L26" s="35">
        <v>5500.48</v>
      </c>
      <c r="M26" s="35">
        <v>5638.24</v>
      </c>
      <c r="N26" s="35">
        <v>5638.24</v>
      </c>
      <c r="O26" s="36">
        <f>+N26</f>
        <v>5638.24</v>
      </c>
      <c r="P26" s="74"/>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14"/>
    </row>
    <row r="27" spans="1:3011" s="5" customFormat="1" ht="15" customHeight="1" thickTop="1" x14ac:dyDescent="0.2">
      <c r="A27" s="2"/>
      <c r="B27" s="69"/>
      <c r="C27" s="37" t="s">
        <v>29</v>
      </c>
      <c r="D27" s="38">
        <v>44927</v>
      </c>
      <c r="E27" s="38">
        <v>44958</v>
      </c>
      <c r="F27" s="38">
        <v>44986</v>
      </c>
      <c r="G27" s="38">
        <v>45017</v>
      </c>
      <c r="H27" s="38">
        <v>45047</v>
      </c>
      <c r="I27" s="38">
        <v>45078</v>
      </c>
      <c r="J27" s="38">
        <v>45108</v>
      </c>
      <c r="K27" s="38">
        <v>45139</v>
      </c>
      <c r="L27" s="38">
        <v>45170</v>
      </c>
      <c r="M27" s="38">
        <v>45200</v>
      </c>
      <c r="N27" s="38">
        <v>45231</v>
      </c>
      <c r="O27" s="39">
        <v>45261</v>
      </c>
      <c r="P27" s="74"/>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14"/>
    </row>
    <row r="28" spans="1:3011" s="5" customFormat="1" ht="15" customHeight="1" x14ac:dyDescent="0.2">
      <c r="A28" s="2"/>
      <c r="B28" s="69"/>
      <c r="C28" s="34" t="s">
        <v>3</v>
      </c>
      <c r="D28" s="35">
        <v>3209.16</v>
      </c>
      <c r="E28" s="35">
        <v>3209.16</v>
      </c>
      <c r="F28" s="35">
        <v>3348.33</v>
      </c>
      <c r="G28" s="35">
        <v>3348.33</v>
      </c>
      <c r="H28" s="35">
        <v>3348.33</v>
      </c>
      <c r="I28" s="35">
        <v>3463.49</v>
      </c>
      <c r="J28" s="35">
        <v>3463.49</v>
      </c>
      <c r="K28" s="35">
        <v>3463.49</v>
      </c>
      <c r="L28" s="35">
        <v>3416.45</v>
      </c>
      <c r="M28" s="35">
        <v>3502.01</v>
      </c>
      <c r="N28" s="35">
        <v>3502.01</v>
      </c>
      <c r="O28" s="36">
        <f t="shared" ref="O28:O33" si="0">+N28</f>
        <v>3502.01</v>
      </c>
      <c r="P28" s="74"/>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14"/>
    </row>
    <row r="29" spans="1:3011" s="5" customFormat="1" ht="15" customHeight="1" x14ac:dyDescent="0.2">
      <c r="A29" s="2"/>
      <c r="B29" s="69"/>
      <c r="C29" s="34" t="s">
        <v>4</v>
      </c>
      <c r="D29" s="35">
        <v>3209.16</v>
      </c>
      <c r="E29" s="35">
        <v>3209.16</v>
      </c>
      <c r="F29" s="35">
        <v>3348.33</v>
      </c>
      <c r="G29" s="35">
        <v>3348.33</v>
      </c>
      <c r="H29" s="35">
        <v>3348.33</v>
      </c>
      <c r="I29" s="35">
        <v>3463.49</v>
      </c>
      <c r="J29" s="35">
        <v>3463.49</v>
      </c>
      <c r="K29" s="35">
        <v>3463.49</v>
      </c>
      <c r="L29" s="35">
        <v>3416.45</v>
      </c>
      <c r="M29" s="35">
        <v>3502.01</v>
      </c>
      <c r="N29" s="35">
        <v>3502.01</v>
      </c>
      <c r="O29" s="36">
        <f t="shared" si="0"/>
        <v>3502.01</v>
      </c>
      <c r="P29" s="74"/>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14"/>
    </row>
    <row r="30" spans="1:3011" s="5" customFormat="1" ht="15" customHeight="1" x14ac:dyDescent="0.2">
      <c r="A30" s="2"/>
      <c r="B30" s="69"/>
      <c r="C30" s="34" t="s">
        <v>5</v>
      </c>
      <c r="D30" s="35">
        <v>3209.16</v>
      </c>
      <c r="E30" s="35">
        <v>3209.16</v>
      </c>
      <c r="F30" s="40">
        <v>3348.33</v>
      </c>
      <c r="G30" s="40">
        <v>3348.33</v>
      </c>
      <c r="H30" s="40">
        <v>3348.33</v>
      </c>
      <c r="I30" s="35">
        <v>3463.49</v>
      </c>
      <c r="J30" s="40">
        <v>3463.49</v>
      </c>
      <c r="K30" s="35">
        <v>3463.49</v>
      </c>
      <c r="L30" s="35">
        <v>3416.45</v>
      </c>
      <c r="M30" s="40">
        <v>3502.01</v>
      </c>
      <c r="N30" s="35">
        <v>3502.01</v>
      </c>
      <c r="O30" s="36">
        <f t="shared" si="0"/>
        <v>3502.01</v>
      </c>
      <c r="P30" s="74"/>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14"/>
    </row>
    <row r="31" spans="1:3011" s="5" customFormat="1" ht="15" customHeight="1" x14ac:dyDescent="0.2">
      <c r="A31" s="2"/>
      <c r="B31" s="69"/>
      <c r="C31" s="34" t="s">
        <v>6</v>
      </c>
      <c r="D31" s="35">
        <v>3209.16</v>
      </c>
      <c r="E31" s="35">
        <v>3209.16</v>
      </c>
      <c r="F31" s="40">
        <v>3348.33</v>
      </c>
      <c r="G31" s="40">
        <v>3348.33</v>
      </c>
      <c r="H31" s="40">
        <v>3348.33</v>
      </c>
      <c r="I31" s="35">
        <v>3463.49</v>
      </c>
      <c r="J31" s="40">
        <v>3463.49</v>
      </c>
      <c r="K31" s="35">
        <v>3463.49</v>
      </c>
      <c r="L31" s="35">
        <v>3416.45</v>
      </c>
      <c r="M31" s="40">
        <v>3502.01</v>
      </c>
      <c r="N31" s="35">
        <v>3502.01</v>
      </c>
      <c r="O31" s="36">
        <f t="shared" si="0"/>
        <v>3502.01</v>
      </c>
      <c r="P31" s="74"/>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14"/>
    </row>
    <row r="32" spans="1:3011" s="5" customFormat="1" ht="15" customHeight="1" x14ac:dyDescent="0.2">
      <c r="A32" s="2"/>
      <c r="B32" s="69"/>
      <c r="C32" s="34" t="s">
        <v>7</v>
      </c>
      <c r="D32" s="35">
        <v>4845.83</v>
      </c>
      <c r="E32" s="35">
        <v>4845.83</v>
      </c>
      <c r="F32" s="40">
        <v>5055.9799999999996</v>
      </c>
      <c r="G32" s="40">
        <v>5055.9799999999996</v>
      </c>
      <c r="H32" s="40">
        <v>5055.9799999999996</v>
      </c>
      <c r="I32" s="35">
        <v>5229.87</v>
      </c>
      <c r="J32" s="40">
        <v>5229.87</v>
      </c>
      <c r="K32" s="35">
        <v>5229.87</v>
      </c>
      <c r="L32" s="35">
        <v>5158.84</v>
      </c>
      <c r="M32" s="40">
        <v>5288.04</v>
      </c>
      <c r="N32" s="35">
        <v>5288.04</v>
      </c>
      <c r="O32" s="36">
        <f t="shared" si="0"/>
        <v>5288.04</v>
      </c>
      <c r="P32" s="74"/>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14"/>
    </row>
    <row r="33" spans="1:3011" s="5" customFormat="1" ht="15" customHeight="1" thickBot="1" x14ac:dyDescent="0.25">
      <c r="A33" s="2"/>
      <c r="B33" s="70"/>
      <c r="C33" s="41" t="s">
        <v>8</v>
      </c>
      <c r="D33" s="42">
        <v>5166.75</v>
      </c>
      <c r="E33" s="42">
        <v>5166.75</v>
      </c>
      <c r="F33" s="43">
        <v>5390.81</v>
      </c>
      <c r="G33" s="43">
        <v>5390.81</v>
      </c>
      <c r="H33" s="43">
        <v>5390.81</v>
      </c>
      <c r="I33" s="35">
        <v>5576.22</v>
      </c>
      <c r="J33" s="43">
        <v>5576.22</v>
      </c>
      <c r="K33" s="35">
        <v>5576.22</v>
      </c>
      <c r="L33" s="35">
        <v>5500.48</v>
      </c>
      <c r="M33" s="43">
        <v>5638.24</v>
      </c>
      <c r="N33" s="35">
        <v>5638.24</v>
      </c>
      <c r="O33" s="36">
        <f t="shared" si="0"/>
        <v>5638.24</v>
      </c>
      <c r="P33" s="74"/>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14"/>
    </row>
    <row r="34" spans="1:3011" s="7" customFormat="1" ht="15" customHeight="1" x14ac:dyDescent="0.2">
      <c r="A34" s="2"/>
      <c r="B34" s="63" t="s">
        <v>25</v>
      </c>
      <c r="C34" s="44" t="s">
        <v>26</v>
      </c>
      <c r="D34" s="32">
        <v>44927</v>
      </c>
      <c r="E34" s="32">
        <v>44958</v>
      </c>
      <c r="F34" s="32">
        <v>44986</v>
      </c>
      <c r="G34" s="32">
        <v>45017</v>
      </c>
      <c r="H34" s="32">
        <v>45047</v>
      </c>
      <c r="I34" s="32">
        <v>45078</v>
      </c>
      <c r="J34" s="32">
        <v>45108</v>
      </c>
      <c r="K34" s="32">
        <v>45139</v>
      </c>
      <c r="L34" s="32">
        <v>45170</v>
      </c>
      <c r="M34" s="32">
        <v>45200</v>
      </c>
      <c r="N34" s="32">
        <v>45231</v>
      </c>
      <c r="O34" s="33">
        <v>45261</v>
      </c>
      <c r="P34" s="74"/>
      <c r="Q34" s="3"/>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6"/>
    </row>
    <row r="35" spans="1:3011" s="5" customFormat="1" ht="15" customHeight="1" x14ac:dyDescent="0.2">
      <c r="A35" s="2"/>
      <c r="B35" s="64"/>
      <c r="C35" s="45" t="s">
        <v>10</v>
      </c>
      <c r="D35" s="35">
        <v>11366.2</v>
      </c>
      <c r="E35" s="35">
        <v>11366.2</v>
      </c>
      <c r="F35" s="40">
        <v>11889.04</v>
      </c>
      <c r="G35" s="40">
        <v>11889.04</v>
      </c>
      <c r="H35" s="40">
        <v>11889.04</v>
      </c>
      <c r="I35" s="35">
        <v>12308.7</v>
      </c>
      <c r="J35" s="40">
        <v>12308.7</v>
      </c>
      <c r="K35" s="35">
        <v>12308.7</v>
      </c>
      <c r="L35" s="35">
        <v>12308.7</v>
      </c>
      <c r="M35" s="35">
        <v>12308.7</v>
      </c>
      <c r="N35" s="35">
        <v>12308.7</v>
      </c>
      <c r="O35" s="36">
        <f t="shared" ref="O35:O38" si="1">+N35</f>
        <v>12308.7</v>
      </c>
      <c r="P35" s="74"/>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14"/>
    </row>
    <row r="36" spans="1:3011" s="5" customFormat="1" ht="15" customHeight="1" x14ac:dyDescent="0.2">
      <c r="A36" s="2"/>
      <c r="B36" s="64"/>
      <c r="C36" s="45" t="s">
        <v>9</v>
      </c>
      <c r="D36" s="35">
        <v>9926.48</v>
      </c>
      <c r="E36" s="35">
        <v>9926.48</v>
      </c>
      <c r="F36" s="40">
        <v>10383.08</v>
      </c>
      <c r="G36" s="40">
        <v>10383.08</v>
      </c>
      <c r="H36" s="40">
        <v>10383.08</v>
      </c>
      <c r="I36" s="35">
        <v>10749.6</v>
      </c>
      <c r="J36" s="40">
        <v>10749.6</v>
      </c>
      <c r="K36" s="35">
        <v>10749.6</v>
      </c>
      <c r="L36" s="35">
        <v>10749.6</v>
      </c>
      <c r="M36" s="35">
        <v>10749.6</v>
      </c>
      <c r="N36" s="35">
        <v>10749.6</v>
      </c>
      <c r="O36" s="36">
        <f t="shared" si="1"/>
        <v>10749.6</v>
      </c>
      <c r="P36" s="7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14"/>
    </row>
    <row r="37" spans="1:3011" s="5" customFormat="1" ht="15" customHeight="1" x14ac:dyDescent="0.2">
      <c r="A37" s="2"/>
      <c r="B37" s="64"/>
      <c r="C37" s="45" t="s">
        <v>11</v>
      </c>
      <c r="D37" s="35">
        <v>7577.46</v>
      </c>
      <c r="E37" s="35">
        <v>7577.46</v>
      </c>
      <c r="F37" s="40">
        <v>7926.02</v>
      </c>
      <c r="G37" s="40">
        <v>7926.02</v>
      </c>
      <c r="H37" s="40">
        <v>7926.02</v>
      </c>
      <c r="I37" s="35">
        <v>8205.7999999999993</v>
      </c>
      <c r="J37" s="40">
        <v>8205.7999999999993</v>
      </c>
      <c r="K37" s="35">
        <v>8205.7999999999993</v>
      </c>
      <c r="L37" s="35">
        <v>8205.7999999999993</v>
      </c>
      <c r="M37" s="35">
        <v>8205.7999999999993</v>
      </c>
      <c r="N37" s="35">
        <v>8205.7999999999993</v>
      </c>
      <c r="O37" s="36">
        <f t="shared" si="1"/>
        <v>8205.7999999999993</v>
      </c>
      <c r="P37" s="74"/>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14"/>
    </row>
    <row r="38" spans="1:3011" s="5" customFormat="1" ht="15" customHeight="1" thickBot="1" x14ac:dyDescent="0.25">
      <c r="A38" s="2"/>
      <c r="B38" s="64"/>
      <c r="C38" s="45" t="s">
        <v>12</v>
      </c>
      <c r="D38" s="35">
        <v>7577.46</v>
      </c>
      <c r="E38" s="35">
        <v>7577.46</v>
      </c>
      <c r="F38" s="40">
        <v>7926.02</v>
      </c>
      <c r="G38" s="40">
        <v>7926.02</v>
      </c>
      <c r="H38" s="40">
        <v>7926.02</v>
      </c>
      <c r="I38" s="35">
        <v>8205.7999999999993</v>
      </c>
      <c r="J38" s="40">
        <v>8205.7999999999993</v>
      </c>
      <c r="K38" s="35">
        <v>8205.7999999999993</v>
      </c>
      <c r="L38" s="35">
        <v>8205.7999999999993</v>
      </c>
      <c r="M38" s="35">
        <v>8205.7999999999993</v>
      </c>
      <c r="N38" s="35">
        <v>8205.7999999999993</v>
      </c>
      <c r="O38" s="36">
        <f t="shared" si="1"/>
        <v>8205.7999999999993</v>
      </c>
      <c r="P38" s="74"/>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14"/>
    </row>
    <row r="39" spans="1:3011" s="7" customFormat="1" ht="15" customHeight="1" thickTop="1" x14ac:dyDescent="0.2">
      <c r="A39" s="2"/>
      <c r="B39" s="64"/>
      <c r="C39" s="46" t="s">
        <v>27</v>
      </c>
      <c r="D39" s="38">
        <v>44927</v>
      </c>
      <c r="E39" s="38">
        <v>44958</v>
      </c>
      <c r="F39" s="38">
        <v>44986</v>
      </c>
      <c r="G39" s="38">
        <v>45017</v>
      </c>
      <c r="H39" s="38">
        <v>45047</v>
      </c>
      <c r="I39" s="38">
        <v>45078</v>
      </c>
      <c r="J39" s="38">
        <v>45108</v>
      </c>
      <c r="K39" s="38">
        <v>45139</v>
      </c>
      <c r="L39" s="38">
        <v>45170</v>
      </c>
      <c r="M39" s="38">
        <v>45200</v>
      </c>
      <c r="N39" s="38">
        <v>45231</v>
      </c>
      <c r="O39" s="39">
        <v>45261</v>
      </c>
      <c r="P39" s="74"/>
      <c r="Q39" s="3"/>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6"/>
    </row>
    <row r="40" spans="1:3011" s="5" customFormat="1" ht="15" customHeight="1" x14ac:dyDescent="0.2">
      <c r="A40" s="2"/>
      <c r="B40" s="64"/>
      <c r="C40" s="45" t="s">
        <v>10</v>
      </c>
      <c r="D40" s="35">
        <v>4813.74</v>
      </c>
      <c r="E40" s="35">
        <v>4813.74</v>
      </c>
      <c r="F40" s="40">
        <v>5022.5</v>
      </c>
      <c r="G40" s="40">
        <v>5022.5</v>
      </c>
      <c r="H40" s="40">
        <v>5022.5</v>
      </c>
      <c r="I40" s="35">
        <v>5195.24</v>
      </c>
      <c r="J40" s="40">
        <v>5195.24</v>
      </c>
      <c r="K40" s="35">
        <v>5195.24</v>
      </c>
      <c r="L40" s="35">
        <v>5124.68</v>
      </c>
      <c r="M40" s="40">
        <v>5253.02</v>
      </c>
      <c r="N40" s="35">
        <v>5253.02</v>
      </c>
      <c r="O40" s="36">
        <f t="shared" ref="O40:O43" si="2">+N40</f>
        <v>5253.02</v>
      </c>
      <c r="P40" s="74"/>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14"/>
    </row>
    <row r="41" spans="1:3011" s="5" customFormat="1" ht="15" customHeight="1" x14ac:dyDescent="0.2">
      <c r="A41" s="2"/>
      <c r="B41" s="64"/>
      <c r="C41" s="45" t="s">
        <v>9</v>
      </c>
      <c r="D41" s="35">
        <v>4589.1000000000004</v>
      </c>
      <c r="E41" s="35">
        <v>4589.1000000000004</v>
      </c>
      <c r="F41" s="40">
        <v>4788.1099999999997</v>
      </c>
      <c r="G41" s="40">
        <v>4788.1099999999997</v>
      </c>
      <c r="H41" s="40">
        <v>4788.1099999999997</v>
      </c>
      <c r="I41" s="35">
        <v>4952.79</v>
      </c>
      <c r="J41" s="40">
        <v>4952.79</v>
      </c>
      <c r="K41" s="35">
        <v>4952.79</v>
      </c>
      <c r="L41" s="35">
        <v>4885.5200000000004</v>
      </c>
      <c r="M41" s="40">
        <v>5007.87</v>
      </c>
      <c r="N41" s="35">
        <v>5007.87</v>
      </c>
      <c r="O41" s="36">
        <f t="shared" si="2"/>
        <v>5007.87</v>
      </c>
      <c r="P41" s="74"/>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14"/>
    </row>
    <row r="42" spans="1:3011" s="5" customFormat="1" ht="15" customHeight="1" x14ac:dyDescent="0.2">
      <c r="A42" s="2"/>
      <c r="B42" s="64"/>
      <c r="C42" s="45" t="s">
        <v>11</v>
      </c>
      <c r="D42" s="35">
        <v>3209.16</v>
      </c>
      <c r="E42" s="35">
        <v>3209.16</v>
      </c>
      <c r="F42" s="40">
        <v>3348.33</v>
      </c>
      <c r="G42" s="40">
        <v>3348.33</v>
      </c>
      <c r="H42" s="40">
        <v>3348.33</v>
      </c>
      <c r="I42" s="35">
        <v>3463.49</v>
      </c>
      <c r="J42" s="40">
        <v>3463.49</v>
      </c>
      <c r="K42" s="35">
        <v>3463.49</v>
      </c>
      <c r="L42" s="35">
        <v>3416.45</v>
      </c>
      <c r="M42" s="40">
        <v>3502.01</v>
      </c>
      <c r="N42" s="35">
        <v>3502.01</v>
      </c>
      <c r="O42" s="36">
        <f t="shared" si="2"/>
        <v>3502.01</v>
      </c>
      <c r="P42" s="7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14"/>
    </row>
    <row r="43" spans="1:3011" ht="15" customHeight="1" thickBot="1" x14ac:dyDescent="0.25">
      <c r="B43" s="65"/>
      <c r="C43" s="47" t="s">
        <v>12</v>
      </c>
      <c r="D43" s="48">
        <v>3209.16</v>
      </c>
      <c r="E43" s="48">
        <v>3209.16</v>
      </c>
      <c r="F43" s="49">
        <v>3348.33</v>
      </c>
      <c r="G43" s="49">
        <v>3348.33</v>
      </c>
      <c r="H43" s="49">
        <v>3348.33</v>
      </c>
      <c r="I43" s="49">
        <v>3463.49</v>
      </c>
      <c r="J43" s="49">
        <v>3463.49</v>
      </c>
      <c r="K43" s="42">
        <v>3463.49</v>
      </c>
      <c r="L43" s="49">
        <v>3416.45</v>
      </c>
      <c r="M43" s="49">
        <v>3502.01</v>
      </c>
      <c r="N43" s="49">
        <v>3502.01</v>
      </c>
      <c r="O43" s="50">
        <f t="shared" si="2"/>
        <v>3502.01</v>
      </c>
      <c r="P43" s="74"/>
    </row>
    <row r="44" spans="1:3011" ht="15" customHeight="1" x14ac:dyDescent="0.2">
      <c r="B44" s="13" t="s">
        <v>14</v>
      </c>
      <c r="C44" s="8"/>
      <c r="D44" s="3"/>
      <c r="E44" s="3"/>
      <c r="F44" s="3"/>
      <c r="G44" s="3"/>
      <c r="H44" s="3"/>
      <c r="I44" s="3"/>
      <c r="J44" s="3"/>
      <c r="K44" s="3"/>
      <c r="L44" s="3"/>
      <c r="M44" s="3"/>
      <c r="N44" s="3"/>
      <c r="O44" s="3"/>
    </row>
    <row r="45" spans="1:3011" ht="51" customHeight="1" x14ac:dyDescent="0.2">
      <c r="B45" s="58" t="s">
        <v>34</v>
      </c>
      <c r="C45" s="58"/>
      <c r="D45" s="58"/>
      <c r="E45" s="58"/>
      <c r="F45" s="58"/>
      <c r="G45" s="58"/>
      <c r="H45" s="58"/>
      <c r="I45" s="58"/>
      <c r="J45" s="58"/>
      <c r="K45" s="58"/>
      <c r="L45" s="58"/>
      <c r="M45" s="58"/>
      <c r="N45" s="58"/>
      <c r="O45" s="58"/>
    </row>
    <row r="46" spans="1:3011" ht="15" customHeight="1" x14ac:dyDescent="0.2">
      <c r="B46" s="73" t="s">
        <v>35</v>
      </c>
      <c r="C46" s="73"/>
      <c r="D46" s="73"/>
      <c r="E46" s="73"/>
      <c r="F46" s="73"/>
      <c r="G46" s="73"/>
      <c r="H46" s="73"/>
      <c r="I46" s="73"/>
      <c r="J46" s="73"/>
      <c r="K46" s="73"/>
      <c r="L46" s="73"/>
      <c r="M46" s="73"/>
      <c r="N46" s="73"/>
      <c r="O46" s="73"/>
    </row>
    <row r="47" spans="1:3011" ht="18" customHeight="1" x14ac:dyDescent="0.2">
      <c r="B47" s="73" t="s">
        <v>36</v>
      </c>
      <c r="C47" s="73"/>
      <c r="D47" s="73"/>
      <c r="E47" s="73"/>
      <c r="F47" s="73"/>
      <c r="G47" s="73"/>
      <c r="H47" s="73"/>
      <c r="I47" s="73"/>
      <c r="J47" s="73"/>
      <c r="K47" s="73"/>
      <c r="L47" s="73"/>
      <c r="M47" s="73"/>
      <c r="N47" s="73"/>
      <c r="O47" s="73"/>
    </row>
    <row r="48" spans="1:3011" ht="42.75" customHeight="1" x14ac:dyDescent="0.2">
      <c r="B48" s="58" t="s">
        <v>37</v>
      </c>
      <c r="C48" s="58"/>
      <c r="D48" s="58"/>
      <c r="E48" s="58"/>
      <c r="F48" s="58"/>
      <c r="G48" s="58"/>
      <c r="H48" s="58"/>
      <c r="I48" s="58"/>
      <c r="J48" s="58"/>
      <c r="K48" s="58"/>
      <c r="L48" s="58"/>
      <c r="M48" s="58"/>
      <c r="N48" s="58"/>
      <c r="O48" s="58"/>
    </row>
    <row r="49" spans="1:15" ht="15" customHeight="1" x14ac:dyDescent="0.2">
      <c r="B49" s="3" t="s">
        <v>19</v>
      </c>
      <c r="J49" s="60"/>
      <c r="K49" s="60"/>
      <c r="L49" s="60"/>
      <c r="M49" s="60"/>
      <c r="N49" s="60"/>
      <c r="O49" s="60"/>
    </row>
    <row r="50" spans="1:15" ht="15" customHeight="1" x14ac:dyDescent="0.2">
      <c r="B50" s="72" t="s">
        <v>32</v>
      </c>
      <c r="C50" s="72"/>
      <c r="D50" s="72"/>
      <c r="E50" s="72"/>
      <c r="F50" s="72"/>
      <c r="G50" s="72"/>
      <c r="H50" s="72"/>
      <c r="I50" s="72"/>
      <c r="J50" s="60"/>
      <c r="K50" s="60"/>
      <c r="L50" s="60"/>
      <c r="M50" s="60"/>
      <c r="N50" s="60"/>
      <c r="O50" s="60"/>
    </row>
    <row r="51" spans="1:15" ht="15" customHeight="1" x14ac:dyDescent="0.2">
      <c r="A51" s="26"/>
      <c r="B51" s="26"/>
      <c r="C51" s="26"/>
      <c r="D51" s="26"/>
      <c r="E51" s="26"/>
      <c r="F51" s="26"/>
      <c r="G51" s="26"/>
      <c r="H51" s="26"/>
      <c r="I51" s="26"/>
      <c r="J51" s="26"/>
      <c r="K51" s="26"/>
      <c r="L51" s="26"/>
      <c r="M51" s="26"/>
      <c r="N51" s="26"/>
      <c r="O51" s="26"/>
    </row>
  </sheetData>
  <mergeCells count="14">
    <mergeCell ref="B6:O6"/>
    <mergeCell ref="B7:O7"/>
    <mergeCell ref="B10:O10"/>
    <mergeCell ref="B13:B33"/>
    <mergeCell ref="B50:I50"/>
    <mergeCell ref="J50:O50"/>
    <mergeCell ref="B8:O8"/>
    <mergeCell ref="B11:O11"/>
    <mergeCell ref="B45:O45"/>
    <mergeCell ref="B46:O46"/>
    <mergeCell ref="B47:O47"/>
    <mergeCell ref="J49:O49"/>
    <mergeCell ref="B48:O48"/>
    <mergeCell ref="B34:B43"/>
  </mergeCells>
  <printOptions horizontalCentered="1" verticalCentered="1"/>
  <pageMargins left="0.19685039370078741" right="0.19685039370078741" top="0.19685039370078741" bottom="0.19685039370078741" header="0" footer="0"/>
  <pageSetup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ACUE2023</vt:lpstr>
      <vt:lpstr>ALCAN2023</vt:lpstr>
      <vt:lpstr>ACUE2023!Área_de_impresión</vt:lpstr>
      <vt:lpstr>ALCAN2023!Área_de_impresión</vt:lpstr>
    </vt:vector>
  </TitlesOfParts>
  <Company>ACUEDUCTO DE BOGOTA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alpabon</dc:creator>
  <cp:lastModifiedBy>Luz Dary Bolivar</cp:lastModifiedBy>
  <cp:lastPrinted>2022-03-30T15:39:41Z</cp:lastPrinted>
  <dcterms:created xsi:type="dcterms:W3CDTF">2011-01-14T15:53:34Z</dcterms:created>
  <dcterms:modified xsi:type="dcterms:W3CDTF">2023-12-17T15:41:00Z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2_Tarifas_BOGOTA_2017.xlsx</vt:lpwstr>
  </property>
</Properties>
</file>