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cueducto-my.sharepoint.com/personal/mlmelo_acueducto_com_co/Documents/Escritorio/"/>
    </mc:Choice>
  </mc:AlternateContent>
  <xr:revisionPtr revIDLastSave="0" documentId="8_{2A714E9C-34E7-4D22-BA48-261322471FE7}" xr6:coauthVersionLast="36" xr6:coauthVersionMax="36" xr10:uidLastSave="{00000000-0000-0000-0000-000000000000}"/>
  <bookViews>
    <workbookView xWindow="-120" yWindow="-120" windowWidth="24240" windowHeight="13140" xr2:uid="{27B27B1F-5C72-493F-8325-91159E70EC7C}"/>
  </bookViews>
  <sheets>
    <sheet name="Ingresos" sheetId="7" r:id="rId1"/>
    <sheet name="Gastos" sheetId="1" r:id="rId2"/>
    <sheet name="Vig_Futuras 2022-2025" sheetId="9" r:id="rId3"/>
    <sheet name="Gastos_P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LO1">7.34</definedName>
    <definedName name="___LO10">14.29</definedName>
    <definedName name="___LO11">9.74</definedName>
    <definedName name="___LO12">3.89</definedName>
    <definedName name="___LO13">2.65</definedName>
    <definedName name="___LO14">2.06</definedName>
    <definedName name="___LO15">2.55</definedName>
    <definedName name="___LO16">6.19</definedName>
    <definedName name="___LO17">0.12</definedName>
    <definedName name="___LO18">5.24</definedName>
    <definedName name="___LO19">7.79</definedName>
    <definedName name="___LO2">1.13</definedName>
    <definedName name="___LO20">0.52</definedName>
    <definedName name="___LO3">2.34</definedName>
    <definedName name="___LO4">6.1</definedName>
    <definedName name="___LO5">3.83</definedName>
    <definedName name="___LO6">1.69</definedName>
    <definedName name="___LO7">4.42</definedName>
    <definedName name="___LO8">11.06</definedName>
    <definedName name="___LO9">7.07</definedName>
    <definedName name="__LO1">7.34</definedName>
    <definedName name="__LO10">14.29</definedName>
    <definedName name="__LO11">9.74</definedName>
    <definedName name="__LO12">3.89</definedName>
    <definedName name="__LO13">2.65</definedName>
    <definedName name="__LO14">2.06</definedName>
    <definedName name="__LO15">2.55</definedName>
    <definedName name="__LO16">6.19</definedName>
    <definedName name="__LO17">0.12</definedName>
    <definedName name="__LO18">5.24</definedName>
    <definedName name="__LO19">7.79</definedName>
    <definedName name="__LO2">1.13</definedName>
    <definedName name="__LO20">0.52</definedName>
    <definedName name="__LO3">2.34</definedName>
    <definedName name="__LO4">6.1</definedName>
    <definedName name="__LO5">3.83</definedName>
    <definedName name="__LO6">1.69</definedName>
    <definedName name="__LO7">4.42</definedName>
    <definedName name="__LO8">11.06</definedName>
    <definedName name="__LO9">7.07</definedName>
    <definedName name="_xlnm._FilterDatabase" localSheetId="1" hidden="1">Gastos!$A$9:$N$206</definedName>
    <definedName name="_xlnm._FilterDatabase" localSheetId="3" hidden="1">Gastos_P!$A$9:$O$203</definedName>
    <definedName name="_xlnm._FilterDatabase" localSheetId="0" hidden="1">Ingresos!$A$9:$J$55</definedName>
    <definedName name="_xlnm._FilterDatabase" localSheetId="2" hidden="1">'Vig_Futuras 2022-2025'!$A$9:$AA$41</definedName>
    <definedName name="_xlnm._FilterDatabase" hidden="1">#REF!</definedName>
    <definedName name="_LO1">7.34</definedName>
    <definedName name="_LO10">14.29</definedName>
    <definedName name="_LO11">9.74</definedName>
    <definedName name="_LO12">3.89</definedName>
    <definedName name="_LO13">2.65</definedName>
    <definedName name="_LO14">2.06</definedName>
    <definedName name="_LO15">2.55</definedName>
    <definedName name="_LO16">6.19</definedName>
    <definedName name="_LO17">0.12</definedName>
    <definedName name="_LO18">5.24</definedName>
    <definedName name="_LO19">7.79</definedName>
    <definedName name="_LO2">1.13</definedName>
    <definedName name="_LO20">0.52</definedName>
    <definedName name="_LO3">2.34</definedName>
    <definedName name="_LO4">6.1</definedName>
    <definedName name="_LO5">3.83</definedName>
    <definedName name="_LO6">1.69</definedName>
    <definedName name="_LO7">4.42</definedName>
    <definedName name="_LO8">11.06</definedName>
    <definedName name="_LO9">7.07</definedName>
    <definedName name="acueducto">'[1]Tablas Cadena de Valor'!$C$5:$C$10</definedName>
    <definedName name="_xlnm.Print_Area" localSheetId="1">Gastos!$A$1:$N$215</definedName>
    <definedName name="_xlnm.Print_Area" localSheetId="3">Gastos_P!$A$1:$P$233</definedName>
    <definedName name="AreaCnslMov" localSheetId="3">#REF!</definedName>
    <definedName name="AreaCnslMov" localSheetId="2">#REF!</definedName>
    <definedName name="AreaCnslMov">#REF!</definedName>
    <definedName name="combinado">'[1]Tablas Cadena de Valor'!$C$17:$C$19</definedName>
    <definedName name="comprom_acu" localSheetId="3">#REF!,#REF!</definedName>
    <definedName name="comprom_acu" localSheetId="2">#REF!,#REF!</definedName>
    <definedName name="comprom_acu">#REF!,#REF!</definedName>
    <definedName name="comprom_aj" localSheetId="3">#REF!</definedName>
    <definedName name="comprom_aj" localSheetId="2">#REF!</definedName>
    <definedName name="comprom_aj">#REF!</definedName>
    <definedName name="ConsMaestro" localSheetId="3" hidden="1">#REF!</definedName>
    <definedName name="ConsMaestro" localSheetId="2" hidden="1">#REF!</definedName>
    <definedName name="ConsMaestro" hidden="1">#REF!</definedName>
    <definedName name="cual" localSheetId="3">#REF!</definedName>
    <definedName name="cual" localSheetId="2">#REF!</definedName>
    <definedName name="cual">#REF!</definedName>
    <definedName name="detalle_comprom_aj" localSheetId="3">#REF!,#REF!</definedName>
    <definedName name="detalle_comprom_aj" localSheetId="2">#REF!,#REF!</definedName>
    <definedName name="detalle_comprom_aj">#REF!,#REF!</definedName>
    <definedName name="Deuda_1" localSheetId="3">[2]RESOL!#REF!</definedName>
    <definedName name="Deuda_1" localSheetId="2">[3]RESOL!#REF!</definedName>
    <definedName name="Deuda_1">[2]RESOL!#REF!</definedName>
    <definedName name="Deuda_2" localSheetId="3">[2]RESOL!#REF!</definedName>
    <definedName name="Deuda_2" localSheetId="2">[3]RESOL!#REF!</definedName>
    <definedName name="Deuda_2">[2]RESOL!#REF!</definedName>
    <definedName name="Deuda_3" localSheetId="3">[2]RESOL!#REF!</definedName>
    <definedName name="Deuda_3" localSheetId="2">[3]RESOL!#REF!</definedName>
    <definedName name="Deuda_3">[2]RESOL!#REF!</definedName>
    <definedName name="Deuda_4" localSheetId="3">[2]RESOL!#REF!</definedName>
    <definedName name="Deuda_4" localSheetId="2">[3]RESOL!#REF!</definedName>
    <definedName name="Deuda_4">[2]RESOL!#REF!</definedName>
    <definedName name="DF_GRID_1" localSheetId="1">#REF!</definedName>
    <definedName name="DF_GRID_1" localSheetId="3">#REF!</definedName>
    <definedName name="DF_GRID_1" localSheetId="0">#REF!</definedName>
    <definedName name="DF_GRID_1" localSheetId="2">#REF!</definedName>
    <definedName name="DF_GRID_1">#REF!</definedName>
    <definedName name="DISPFIN_5" localSheetId="3">[2]RESOL!#REF!</definedName>
    <definedName name="DISPFIN_5" localSheetId="2">[3]RESOL!#REF!</definedName>
    <definedName name="DISPFIN_5">[2]RESOL!#REF!</definedName>
    <definedName name="dwdd555" localSheetId="3" hidden="1">#REF!</definedName>
    <definedName name="dwdd555" localSheetId="2" hidden="1">#REF!</definedName>
    <definedName name="dwdd555" hidden="1">#REF!</definedName>
    <definedName name="EFWFW" localSheetId="3">#REF!</definedName>
    <definedName name="EFWFW" localSheetId="2">#REF!</definedName>
    <definedName name="EFWFW">#REF!</definedName>
    <definedName name="Encab_Contrc" localSheetId="3">#REF!</definedName>
    <definedName name="Encab_Contrc" localSheetId="2">#REF!</definedName>
    <definedName name="Encab_Contrc">#REF!</definedName>
    <definedName name="Encab_Cred" localSheetId="3">#REF!</definedName>
    <definedName name="Encab_Cred" localSheetId="2">#REF!</definedName>
    <definedName name="Encab_Cred">#REF!</definedName>
    <definedName name="fortalecimiento">'[1]Tablas Cadena de Valor'!$C$20:$C$21</definedName>
    <definedName name="Func_1" localSheetId="3">[2]RESOL!#REF!</definedName>
    <definedName name="Func_1" localSheetId="2">[3]RESOL!#REF!</definedName>
    <definedName name="Func_1">[2]RESOL!#REF!</definedName>
    <definedName name="Func_2" localSheetId="3">[2]RESOL!#REF!</definedName>
    <definedName name="Func_2" localSheetId="2">[3]RESOL!#REF!</definedName>
    <definedName name="Func_2">[2]RESOL!#REF!</definedName>
    <definedName name="Func_3" localSheetId="3">[2]RESOL!#REF!</definedName>
    <definedName name="Func_3" localSheetId="2">[3]RESOL!#REF!</definedName>
    <definedName name="Func_3">[2]RESOL!#REF!</definedName>
    <definedName name="Func_4" localSheetId="3">[2]RESOL!#REF!</definedName>
    <definedName name="Func_4" localSheetId="2">[3]RESOL!#REF!</definedName>
    <definedName name="Func_4">[2]RESOL!#REF!</definedName>
    <definedName name="giros_acum" localSheetId="3">#REF!,#REF!</definedName>
    <definedName name="giros_acum" localSheetId="2">#REF!,#REF!</definedName>
    <definedName name="giros_acum">#REF!,#REF!</definedName>
    <definedName name="Inversion_1" localSheetId="3">[2]RESOL!#REF!</definedName>
    <definedName name="Inversion_1" localSheetId="2">[3]RESOL!#REF!</definedName>
    <definedName name="Inversion_1">[2]RESOL!#REF!</definedName>
    <definedName name="Inversion_2" localSheetId="3">[2]RESOL!#REF!</definedName>
    <definedName name="Inversion_2" localSheetId="2">[3]RESOL!#REF!</definedName>
    <definedName name="Inversion_2">[2]RESOL!#REF!</definedName>
    <definedName name="Inversion_3" localSheetId="3">[2]RESOL!#REF!</definedName>
    <definedName name="Inversion_3" localSheetId="2">[3]RESOL!#REF!</definedName>
    <definedName name="Inversion_3">[2]RESOL!#REF!</definedName>
    <definedName name="Inversion_4" localSheetId="3">[2]RESOL!#REF!</definedName>
    <definedName name="Inversion_4" localSheetId="2">[3]RESOL!#REF!</definedName>
    <definedName name="Inversion_4">[2]RESOL!#REF!</definedName>
    <definedName name="jairo" localSheetId="3" hidden="1">#REF!</definedName>
    <definedName name="jairo" localSheetId="2" hidden="1">#REF!</definedName>
    <definedName name="jairo" hidden="1">#REF!</definedName>
    <definedName name="jairo2" localSheetId="3" hidden="1">#REF!</definedName>
    <definedName name="jairo2" localSheetId="2" hidden="1">#REF!</definedName>
    <definedName name="jairo2" hidden="1">#REF!</definedName>
    <definedName name="llaveconsulta" localSheetId="3">#REF!</definedName>
    <definedName name="llaveconsulta" localSheetId="2">#REF!</definedName>
    <definedName name="llaveconsulta">#REF!</definedName>
    <definedName name="localidad">'[1]Tablas Cadena de Valor'!$G$5:$G$30</definedName>
    <definedName name="NIIF">'[1]Tablas Cadena de Valor'!$R$5:$R$10</definedName>
    <definedName name="Operación_1" localSheetId="3">[2]RESOL!#REF!</definedName>
    <definedName name="Operación_1" localSheetId="2">[3]RESOL!#REF!</definedName>
    <definedName name="Operación_1">[2]RESOL!#REF!</definedName>
    <definedName name="Operación_2" localSheetId="3">[2]RESOL!#REF!</definedName>
    <definedName name="Operación_2" localSheetId="2">[3]RESOL!#REF!</definedName>
    <definedName name="Operación_2">[2]RESOL!#REF!</definedName>
    <definedName name="Operación_3" localSheetId="3">[2]RESOL!#REF!</definedName>
    <definedName name="Operación_3" localSheetId="2">[3]RESOL!#REF!</definedName>
    <definedName name="Operación_3">[2]RESOL!#REF!</definedName>
    <definedName name="Operación_4" localSheetId="3">[2]RESOL!#REF!</definedName>
    <definedName name="Operación_4" localSheetId="2">[3]RESOL!#REF!</definedName>
    <definedName name="Operación_4">[2]RESOL!#REF!</definedName>
    <definedName name="pluvial">'[1]Tablas Cadena de Valor'!$C$14:$C$16</definedName>
    <definedName name="ppto_prog" localSheetId="3">#REF!</definedName>
    <definedName name="ppto_prog" localSheetId="2">#REF!</definedName>
    <definedName name="ppto_prog">#REF!</definedName>
    <definedName name="proje89" localSheetId="3" hidden="1">#REF!</definedName>
    <definedName name="proje89" localSheetId="2" hidden="1">#REF!</definedName>
    <definedName name="proje89" hidden="1">#REF!</definedName>
    <definedName name="PTO_PAC_FTES" localSheetId="3">[4]PPTO_GASTOS!#REF!</definedName>
    <definedName name="PTO_PAC_FTES" localSheetId="2">[4]PPTO_GASTOS!#REF!</definedName>
    <definedName name="PTO_PAC_FTES">[4]PPTO_GASTOS!#REF!</definedName>
    <definedName name="RES_PRG_FTE" localSheetId="3">[4]PPTO_GASTOS!#REF!</definedName>
    <definedName name="RES_PRG_FTE" localSheetId="2">[4]PPTO_GASTOS!#REF!</definedName>
    <definedName name="RES_PRG_FTE">[4]PPTO_GASTOS!#REF!</definedName>
    <definedName name="RESOL39" localSheetId="3" hidden="1">#REF!</definedName>
    <definedName name="RESOL39" localSheetId="2" hidden="1">#REF!</definedName>
    <definedName name="RESOL39" hidden="1">#REF!</definedName>
    <definedName name="sanitario">'[1]Tablas Cadena de Valor'!$C$11:$C$13</definedName>
    <definedName name="SAPBEXhrIndnt" hidden="1">"Wide"</definedName>
    <definedName name="SAPBEXrevision">1</definedName>
    <definedName name="SAPBEXsysID">"BWP"</definedName>
    <definedName name="SAPBEXwbID" localSheetId="2" hidden="1">"1FECOLNLOFDJ481CUORWNVEAH"</definedName>
    <definedName name="SAPBEXwbID">"4QBQJ6ALAPGZ3OCUVM3QV5UDR"</definedName>
    <definedName name="SAPsysID" hidden="1">"708C5W7SBKP804JT78WJ0JNKI"</definedName>
    <definedName name="SAPwbID" hidden="1">"ARS"</definedName>
    <definedName name="sdsadd455" localSheetId="3" hidden="1">#REF!</definedName>
    <definedName name="sdsadd455" localSheetId="2" hidden="1">#REF!</definedName>
    <definedName name="sdsadd455" hidden="1">#REF!</definedName>
    <definedName name="SDSDD55" localSheetId="3" hidden="1">#REF!</definedName>
    <definedName name="SDSDD55" localSheetId="2" hidden="1">#REF!</definedName>
    <definedName name="SDSDD55" hidden="1">#REF!</definedName>
    <definedName name="sistema">'[1]Tablas Cadena de Valor'!$A$5:$A$9</definedName>
    <definedName name="TAB_EJ_INV">[5]INF3!$H$46:$X$49</definedName>
    <definedName name="TAB_EJE_05" localSheetId="3">#REF!</definedName>
    <definedName name="TAB_EJE_05" localSheetId="2">#REF!</definedName>
    <definedName name="TAB_EJE_05">#REF!</definedName>
    <definedName name="TAB_GESTORES" localSheetId="3">#REF!</definedName>
    <definedName name="TAB_GESTORES" localSheetId="2">#REF!</definedName>
    <definedName name="TAB_GESTORES">#REF!</definedName>
    <definedName name="TAB_POS_FIN" localSheetId="3">#REF!</definedName>
    <definedName name="TAB_POS_FIN" localSheetId="2">#REF!</definedName>
    <definedName name="TAB_POS_FIN">#REF!</definedName>
    <definedName name="TABLA_MOVIMIENTOS" localSheetId="3">#REF!,#REF!</definedName>
    <definedName name="TABLA_MOVIMIENTOS" localSheetId="2">#REF!,#REF!</definedName>
    <definedName name="TABLA_MOVIMIENTOS">#REF!,#REF!</definedName>
    <definedName name="tablaing" localSheetId="3">#REF!</definedName>
    <definedName name="tablaing" localSheetId="2">#REF!</definedName>
    <definedName name="tablaing">#REF!</definedName>
    <definedName name="TBL_SEP" localSheetId="3">#REF!</definedName>
    <definedName name="TBL_SEP" localSheetId="2">#REF!</definedName>
    <definedName name="TBL_SEP">#REF!</definedName>
    <definedName name="tipo">'[1]Tablas Cadena de Valor'!$E$5:$E$11</definedName>
    <definedName name="_xlnm.Print_Titles" localSheetId="1">Gastos!$1:$9</definedName>
    <definedName name="_xlnm.Print_Titles" localSheetId="3">Gastos_P!$1:$9</definedName>
    <definedName name="_xlnm.Print_Titles" localSheetId="2">'Vig_Futuras 2022-2025'!$A:$B</definedName>
    <definedName name="VF_2006">'[5]11'!$AL$17:$AQ$21</definedName>
    <definedName name="VF_2007">'[5]11'!$AL$28:$AQ$32</definedName>
    <definedName name="VF_2008_2017">'[5]11'!$AL$40:$AQ$44</definedName>
    <definedName name="XACUEDUCTO">'[1]Tablas Cadena de Valor'!$I$5:$I$147</definedName>
    <definedName name="XCOMBINADA">'[1]Tablas Cadena de Valor'!$I$349:$I$438</definedName>
    <definedName name="XFORTALECIMIENTO">'[1]Tablas Cadena de Valor'!$I$439:$I$452</definedName>
    <definedName name="XPLUVIAL">'[1]Tablas Cadena de Valor'!$I$244:$I$348</definedName>
    <definedName name="XSANITARIA">'[1]Tablas Cadena de Valor'!$I$148:$I$243</definedName>
    <definedName name="XXX" localSheetId="3" hidden="1">#REF!</definedName>
    <definedName name="XXX" localSheetId="2" hidden="1">#REF!</definedName>
    <definedName name="XXX" hidden="1">#REF!</definedName>
    <definedName name="Z_235A93C1_87C6_11D4_BB51_444553540000_.wvu.Cols" localSheetId="3" hidden="1">'[6]3'!#REF!,'[6]3'!#REF!</definedName>
    <definedName name="Z_235A93C1_87C6_11D4_BB51_444553540000_.wvu.Cols" localSheetId="2" hidden="1">'[6]3'!#REF!,'[6]3'!#REF!</definedName>
    <definedName name="Z_235A93C1_87C6_11D4_BB51_444553540000_.wvu.Cols" hidden="1">'[6]3'!#REF!,'[6]3'!#REF!</definedName>
    <definedName name="Z_235A93C2_87C6_11D4_BB51_444553540000_.wvu.Cols" localSheetId="3" hidden="1">'[6]3'!#REF!,'[6]3'!#REF!</definedName>
    <definedName name="Z_235A93C2_87C6_11D4_BB51_444553540000_.wvu.Cols" localSheetId="2" hidden="1">'[6]3'!#REF!,'[6]3'!#REF!</definedName>
    <definedName name="Z_235A93C2_87C6_11D4_BB51_444553540000_.wvu.Cols" hidden="1">'[6]3'!#REF!,'[6]3'!#REF!</definedName>
    <definedName name="Z_235A93C3_87C6_11D4_BB51_444553540000_.wvu.Cols" localSheetId="3" hidden="1">'[6]3'!#REF!,'[6]3'!#REF!</definedName>
    <definedName name="Z_235A93C3_87C6_11D4_BB51_444553540000_.wvu.Cols" localSheetId="2" hidden="1">'[6]3'!#REF!,'[6]3'!#REF!</definedName>
    <definedName name="Z_235A93C3_87C6_11D4_BB51_444553540000_.wvu.Cols" hidden="1">'[6]3'!#REF!,'[6]3'!#REF!</definedName>
    <definedName name="Z_235A93C4_87C6_11D4_BB51_444553540000_.wvu.Cols" localSheetId="3" hidden="1">'[6]3'!#REF!,'[6]3'!#REF!</definedName>
    <definedName name="Z_235A93C4_87C6_11D4_BB51_444553540000_.wvu.Cols" localSheetId="2" hidden="1">'[6]3'!#REF!,'[6]3'!#REF!</definedName>
    <definedName name="Z_235A93C4_87C6_11D4_BB51_444553540000_.wvu.Cols" hidden="1">'[6]3'!#REF!,'[6]3'!#REF!</definedName>
    <definedName name="Z_235A93C5_87C6_11D4_BB51_444553540000_.wvu.Cols" localSheetId="3" hidden="1">'[6]3'!#REF!,'[6]3'!#REF!</definedName>
    <definedName name="Z_235A93C5_87C6_11D4_BB51_444553540000_.wvu.Cols" localSheetId="2" hidden="1">'[6]3'!#REF!,'[6]3'!#REF!</definedName>
    <definedName name="Z_235A93C5_87C6_11D4_BB51_444553540000_.wvu.Cols" hidden="1">'[6]3'!#REF!,'[6]3'!#REF!</definedName>
    <definedName name="Z_235A93C6_87C6_11D4_BB51_444553540000_.wvu.Cols" localSheetId="3" hidden="1">'[6]3'!#REF!,'[6]3'!#REF!</definedName>
    <definedName name="Z_235A93C6_87C6_11D4_BB51_444553540000_.wvu.Cols" localSheetId="2" hidden="1">'[6]3'!#REF!,'[6]3'!#REF!</definedName>
    <definedName name="Z_235A93C6_87C6_11D4_BB51_444553540000_.wvu.Cols" hidden="1">'[6]3'!#REF!,'[6]3'!#REF!</definedName>
    <definedName name="Z_235A93C7_87C6_11D4_BB51_444553540000_.wvu.Cols" localSheetId="3" hidden="1">'[6]3'!#REF!,'[6]3'!#REF!</definedName>
    <definedName name="Z_235A93C7_87C6_11D4_BB51_444553540000_.wvu.Cols" localSheetId="2" hidden="1">'[6]3'!#REF!,'[6]3'!#REF!</definedName>
    <definedName name="Z_235A93C7_87C6_11D4_BB51_444553540000_.wvu.Cols" hidden="1">'[6]3'!#REF!,'[6]3'!#REF!</definedName>
    <definedName name="Z_6CDBE1A1_8642_11D4_8E16_005004999978_.wvu.PrintTitles" localSheetId="3" hidden="1">#REF!</definedName>
    <definedName name="Z_6CDBE1A1_8642_11D4_8E16_005004999978_.wvu.PrintTitles" localSheetId="2" hidden="1">#REF!</definedName>
    <definedName name="Z_6CDBE1A1_8642_11D4_8E16_005004999978_.wvu.PrintTitles" hidden="1">#REF!</definedName>
    <definedName name="Z_6CDBE1A1_8642_11D4_8E16_005004999978_.wvu.Rows" localSheetId="3" hidden="1">#REF!,#REF!,#REF!,#REF!,#REF!</definedName>
    <definedName name="Z_6CDBE1A1_8642_11D4_8E16_005004999978_.wvu.Rows" localSheetId="2" hidden="1">#REF!,#REF!,#REF!,#REF!,#REF!</definedName>
    <definedName name="Z_6CDBE1A1_8642_11D4_8E16_005004999978_.wvu.Rows" hidden="1">#REF!,#REF!,#REF!,#REF!,#REF!</definedName>
    <definedName name="Z_6CDBE1A2_8642_11D4_8E16_005004999978_.wvu.PrintTitles" localSheetId="3" hidden="1">#REF!</definedName>
    <definedName name="Z_6CDBE1A2_8642_11D4_8E16_005004999978_.wvu.PrintTitles" localSheetId="2" hidden="1">#REF!</definedName>
    <definedName name="Z_6CDBE1A2_8642_11D4_8E16_005004999978_.wvu.PrintTitles" hidden="1">#REF!</definedName>
    <definedName name="Z_6CDBE1A2_8642_11D4_8E16_005004999978_.wvu.Rows" localSheetId="3" hidden="1">#REF!,#REF!,#REF!,#REF!,#REF!</definedName>
    <definedName name="Z_6CDBE1A2_8642_11D4_8E16_005004999978_.wvu.Rows" localSheetId="2" hidden="1">#REF!,#REF!,#REF!,#REF!,#REF!</definedName>
    <definedName name="Z_6CDBE1A2_8642_11D4_8E16_005004999978_.wvu.Rows" hidden="1">#REF!,#REF!,#REF!,#REF!,#REF!</definedName>
    <definedName name="Z_6CDBE1AE_8642_11D4_8E16_005004999978_.wvu.Cols" localSheetId="3" hidden="1">'[6]3'!#REF!,'[6]3'!#REF!</definedName>
    <definedName name="Z_6CDBE1AE_8642_11D4_8E16_005004999978_.wvu.Cols" localSheetId="2" hidden="1">'[6]3'!#REF!,'[6]3'!#REF!</definedName>
    <definedName name="Z_6CDBE1AE_8642_11D4_8E16_005004999978_.wvu.Cols" hidden="1">'[6]3'!#REF!,'[6]3'!#REF!</definedName>
    <definedName name="Z_6CDBE1AE_8642_11D4_8E16_005004999978_.wvu.PrintArea" localSheetId="3" hidden="1">'[6]3'!#REF!</definedName>
    <definedName name="Z_6CDBE1AE_8642_11D4_8E16_005004999978_.wvu.PrintArea" localSheetId="2" hidden="1">'[6]3'!#REF!</definedName>
    <definedName name="Z_6CDBE1AE_8642_11D4_8E16_005004999978_.wvu.PrintArea" hidden="1">'[6]3'!#REF!</definedName>
    <definedName name="Z_6CDBE1AE_8642_11D4_8E16_005004999978_.wvu.Rows" localSheetId="3" hidden="1">#REF!,#REF!,#REF!,#REF!,#REF!</definedName>
    <definedName name="Z_6CDBE1AE_8642_11D4_8E16_005004999978_.wvu.Rows" localSheetId="2" hidden="1">#REF!,#REF!,#REF!,#REF!,#REF!</definedName>
    <definedName name="Z_6CDBE1AE_8642_11D4_8E16_005004999978_.wvu.Rows" hidden="1">#REF!,#REF!,#REF!,#REF!,#REF!</definedName>
    <definedName name="Z_6CDBE1AF_8642_11D4_8E16_005004999978_.wvu.Cols" localSheetId="3" hidden="1">'[6]3'!#REF!,'[6]3'!#REF!</definedName>
    <definedName name="Z_6CDBE1AF_8642_11D4_8E16_005004999978_.wvu.Cols" localSheetId="2" hidden="1">'[6]3'!#REF!,'[6]3'!#REF!</definedName>
    <definedName name="Z_6CDBE1AF_8642_11D4_8E16_005004999978_.wvu.Cols" hidden="1">'[6]3'!#REF!,'[6]3'!#REF!</definedName>
    <definedName name="Z_6CDBE1AF_8642_11D4_8E16_005004999978_.wvu.Rows" localSheetId="3" hidden="1">#REF!,#REF!,#REF!,#REF!,#REF!</definedName>
    <definedName name="Z_6CDBE1AF_8642_11D4_8E16_005004999978_.wvu.Rows" localSheetId="2" hidden="1">#REF!,#REF!,#REF!,#REF!,#REF!</definedName>
    <definedName name="Z_6CDBE1AF_8642_11D4_8E16_005004999978_.wvu.Rows" hidden="1">#REF!,#REF!,#REF!,#REF!,#REF!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8" l="1"/>
  <c r="P206" i="8"/>
  <c r="P205" i="8"/>
  <c r="P204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O206" i="8"/>
  <c r="O205" i="8"/>
  <c r="O204" i="8"/>
  <c r="O203" i="8"/>
  <c r="O202" i="8"/>
  <c r="O201" i="8"/>
  <c r="O200" i="8"/>
  <c r="O199" i="8"/>
  <c r="O198" i="8"/>
  <c r="O197" i="8"/>
  <c r="O196" i="8"/>
  <c r="O195" i="8"/>
  <c r="O194" i="8"/>
  <c r="O193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73" i="8"/>
  <c r="O172" i="8"/>
  <c r="O171" i="8"/>
  <c r="O170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N10" i="8"/>
  <c r="P10" i="8" s="1"/>
  <c r="M10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J10" i="8"/>
  <c r="I10" i="8"/>
  <c r="H10" i="8"/>
  <c r="G10" i="8"/>
  <c r="F10" i="8"/>
  <c r="E10" i="8"/>
  <c r="D10" i="8"/>
  <c r="C10" i="8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10" i="1"/>
  <c r="L10" i="1"/>
  <c r="J10" i="1"/>
  <c r="I10" i="1"/>
  <c r="H10" i="1"/>
  <c r="G10" i="1"/>
  <c r="F10" i="1"/>
  <c r="E10" i="1"/>
  <c r="D10" i="1"/>
  <c r="C10" i="1"/>
  <c r="N10" i="1" l="1"/>
  <c r="K10" i="8"/>
  <c r="O10" i="8"/>
  <c r="K10" i="1"/>
</calcChain>
</file>

<file path=xl/sharedStrings.xml><?xml version="1.0" encoding="utf-8"?>
<sst xmlns="http://schemas.openxmlformats.org/spreadsheetml/2006/main" count="1122" uniqueCount="523">
  <si>
    <t xml:space="preserve"> Gerente Corporativa Financiera</t>
  </si>
  <si>
    <t>DIANA GISELA PARRA CORREA</t>
  </si>
  <si>
    <t>Disponibilidad Final</t>
  </si>
  <si>
    <t>43</t>
  </si>
  <si>
    <t>Cuentas Por Pagar</t>
  </si>
  <si>
    <t>42303</t>
  </si>
  <si>
    <t>Empresas Distritales</t>
  </si>
  <si>
    <t>4230202</t>
  </si>
  <si>
    <t>Transferencias para inversión</t>
  </si>
  <si>
    <t>42302</t>
  </si>
  <si>
    <t>42301160552000055</t>
  </si>
  <si>
    <t>42301160552</t>
  </si>
  <si>
    <t>423011605</t>
  </si>
  <si>
    <t>42301160237007338</t>
  </si>
  <si>
    <t>42301160237007334</t>
  </si>
  <si>
    <t>42301160237000068</t>
  </si>
  <si>
    <t>42301160237000054</t>
  </si>
  <si>
    <t>42301160237000050</t>
  </si>
  <si>
    <t>42301160237000022</t>
  </si>
  <si>
    <t>42301160237000021</t>
  </si>
  <si>
    <t>42301160237000020</t>
  </si>
  <si>
    <t>42301160237000019</t>
  </si>
  <si>
    <t>42301160237</t>
  </si>
  <si>
    <t>42301160236000082</t>
  </si>
  <si>
    <t>42301160236000053</t>
  </si>
  <si>
    <t>42301160236000052</t>
  </si>
  <si>
    <t>42301160236000051</t>
  </si>
  <si>
    <t>42301160236</t>
  </si>
  <si>
    <t>42301160228007341</t>
  </si>
  <si>
    <t>42301160228000081</t>
  </si>
  <si>
    <t>42301160228</t>
  </si>
  <si>
    <t>423011602</t>
  </si>
  <si>
    <t>4230116</t>
  </si>
  <si>
    <t>42301</t>
  </si>
  <si>
    <t>423</t>
  </si>
  <si>
    <t>42220501</t>
  </si>
  <si>
    <t>Bonos pensionales</t>
  </si>
  <si>
    <t>422205</t>
  </si>
  <si>
    <t>Aportes al fondo de contingencias</t>
  </si>
  <si>
    <t>422204</t>
  </si>
  <si>
    <t>Otros bonos y títulos emitidos</t>
  </si>
  <si>
    <t>4222030100104</t>
  </si>
  <si>
    <t>Títulos valores</t>
  </si>
  <si>
    <t>42220301001</t>
  </si>
  <si>
    <t>Títulos de deuda</t>
  </si>
  <si>
    <t>42220301</t>
  </si>
  <si>
    <t>Comisiones y otros gastos</t>
  </si>
  <si>
    <t>422203</t>
  </si>
  <si>
    <t>Banca comercial</t>
  </si>
  <si>
    <t>422202020020203</t>
  </si>
  <si>
    <t>Banca Comercial</t>
  </si>
  <si>
    <t>4222020200202</t>
  </si>
  <si>
    <t>Entidades financieras</t>
  </si>
  <si>
    <t>42220202002</t>
  </si>
  <si>
    <t>Préstamos</t>
  </si>
  <si>
    <t>42220202</t>
  </si>
  <si>
    <t>Intereses</t>
  </si>
  <si>
    <t>422202</t>
  </si>
  <si>
    <t>422201020020203</t>
  </si>
  <si>
    <t>4222010200202</t>
  </si>
  <si>
    <t>42220102002</t>
  </si>
  <si>
    <t>42220102</t>
  </si>
  <si>
    <t>Principal</t>
  </si>
  <si>
    <t>422201</t>
  </si>
  <si>
    <t>Servicio de la deuda pública interna</t>
  </si>
  <si>
    <t>4222</t>
  </si>
  <si>
    <t>Servicio de la deuda pública</t>
  </si>
  <si>
    <t>422</t>
  </si>
  <si>
    <t>Intereses de mora</t>
  </si>
  <si>
    <t>42180502</t>
  </si>
  <si>
    <t>Sanciones administrativas</t>
  </si>
  <si>
    <t>42180501004</t>
  </si>
  <si>
    <t>Multas Superintendencias</t>
  </si>
  <si>
    <t>42180501001</t>
  </si>
  <si>
    <t>Multas y sanciones</t>
  </si>
  <si>
    <t>42180501</t>
  </si>
  <si>
    <t>Multas, sanciones e intereses de mora</t>
  </si>
  <si>
    <t>421805</t>
  </si>
  <si>
    <t>Concurso Económico - Estratificación</t>
  </si>
  <si>
    <t>42180407</t>
  </si>
  <si>
    <t>42180406</t>
  </si>
  <si>
    <t>42180405</t>
  </si>
  <si>
    <t>Contribuciones</t>
  </si>
  <si>
    <t>421804</t>
  </si>
  <si>
    <t>Tasa por el uso del agua</t>
  </si>
  <si>
    <t>42180306</t>
  </si>
  <si>
    <t>Tasa retributiva</t>
  </si>
  <si>
    <t>42180305</t>
  </si>
  <si>
    <t>Peajes</t>
  </si>
  <si>
    <t>42180304</t>
  </si>
  <si>
    <t>Tasas y derechos administrativos</t>
  </si>
  <si>
    <t>421803</t>
  </si>
  <si>
    <t>Impuesto de alumbrado público</t>
  </si>
  <si>
    <t>42180156</t>
  </si>
  <si>
    <t>Impuesto de industria y comercio</t>
  </si>
  <si>
    <t>42180154</t>
  </si>
  <si>
    <t>Impuesto de registro</t>
  </si>
  <si>
    <t>42180153</t>
  </si>
  <si>
    <t>Impuesto predial unificado</t>
  </si>
  <si>
    <t>42180152</t>
  </si>
  <si>
    <t>Impuesto sobre vehículos automotores</t>
  </si>
  <si>
    <t>42180151</t>
  </si>
  <si>
    <t>Impuesto sobre la renta y complementarios</t>
  </si>
  <si>
    <t>42180101</t>
  </si>
  <si>
    <t>Impuestos</t>
  </si>
  <si>
    <t>421801</t>
  </si>
  <si>
    <t>Gastos por tributos, multas, sanciones e intereses de mora</t>
  </si>
  <si>
    <t>4218</t>
  </si>
  <si>
    <t>Cesantías definitivas</t>
  </si>
  <si>
    <t>42170101</t>
  </si>
  <si>
    <t>Cesantías</t>
  </si>
  <si>
    <t>421701</t>
  </si>
  <si>
    <t>Disminución de pasivos</t>
  </si>
  <si>
    <t>4217</t>
  </si>
  <si>
    <t>42160104004</t>
  </si>
  <si>
    <t>Crédito hipotecario para sus empleados</t>
  </si>
  <si>
    <t>42160104002</t>
  </si>
  <si>
    <t>A personas naturales</t>
  </si>
  <si>
    <t>42160104</t>
  </si>
  <si>
    <t>Concesión de préstamos</t>
  </si>
  <si>
    <t>421601</t>
  </si>
  <si>
    <t>Adquisición de activos financieros</t>
  </si>
  <si>
    <t>4216</t>
  </si>
  <si>
    <t>Servicios prestados a las empresas y servicios de producción</t>
  </si>
  <si>
    <t>42150208</t>
  </si>
  <si>
    <t>42150206</t>
  </si>
  <si>
    <t>Servicios de la construcción</t>
  </si>
  <si>
    <t>42150205</t>
  </si>
  <si>
    <t>Adquisición de servicios</t>
  </si>
  <si>
    <t>421502</t>
  </si>
  <si>
    <t>Productos metálicos, maquinaria y equipo</t>
  </si>
  <si>
    <t>42150104</t>
  </si>
  <si>
    <t>42150103</t>
  </si>
  <si>
    <t>Materiales y suministros</t>
  </si>
  <si>
    <t>421501</t>
  </si>
  <si>
    <t>Gastos de comercialización y producción</t>
  </si>
  <si>
    <t>4215</t>
  </si>
  <si>
    <t>Sentencias</t>
  </si>
  <si>
    <t>42131301001</t>
  </si>
  <si>
    <t>Fallos nacionales</t>
  </si>
  <si>
    <t>42131301</t>
  </si>
  <si>
    <t>Sentencias y conciliaciones</t>
  </si>
  <si>
    <t>421313</t>
  </si>
  <si>
    <t>Auxilio de Educ. Hijo Trabajador</t>
  </si>
  <si>
    <t>42130702085</t>
  </si>
  <si>
    <t>Auxilio de Educ. Pensionados o Hijos</t>
  </si>
  <si>
    <t>42130702084</t>
  </si>
  <si>
    <t>Auxilio sindical (no de pensiones)</t>
  </si>
  <si>
    <t>42130702030</t>
  </si>
  <si>
    <t>Indemnizaciones (no de pensiones)</t>
  </si>
  <si>
    <t>42130702023</t>
  </si>
  <si>
    <t>Servicios médicos convencionales (no de pensiones)</t>
  </si>
  <si>
    <t>42130702019</t>
  </si>
  <si>
    <t>Auxilios funerarios a cargo de la entidad</t>
  </si>
  <si>
    <t>4213070201202</t>
  </si>
  <si>
    <t>Auxilios funerarios</t>
  </si>
  <si>
    <t>42130702012</t>
  </si>
  <si>
    <t>Licencias de maternidad y paternidad (no de pensiones)</t>
  </si>
  <si>
    <t>4213070201002</t>
  </si>
  <si>
    <t>Incapacidades (no de pensiones)</t>
  </si>
  <si>
    <t>4213070201001</t>
  </si>
  <si>
    <t>42130702010</t>
  </si>
  <si>
    <t>4213070200202</t>
  </si>
  <si>
    <t>Cuotas partes pensionales (de pensiones)</t>
  </si>
  <si>
    <t>42130702002</t>
  </si>
  <si>
    <t>Mesadas pensionales a cargo de la entidad (de pensiones)</t>
  </si>
  <si>
    <t>4213070200102</t>
  </si>
  <si>
    <t>Mesadas pensionales (de pensiones)</t>
  </si>
  <si>
    <t>42130702001</t>
  </si>
  <si>
    <t>Prestaciones sociales relacionadas con el empleo</t>
  </si>
  <si>
    <t>42130702</t>
  </si>
  <si>
    <t>Prestaciones para cubrir riesgos sociales</t>
  </si>
  <si>
    <t>421307</t>
  </si>
  <si>
    <t>42130507038</t>
  </si>
  <si>
    <t>42130507</t>
  </si>
  <si>
    <t>A entidades del gobierno</t>
  </si>
  <si>
    <t>421305</t>
  </si>
  <si>
    <t>Transferencias corrientes</t>
  </si>
  <si>
    <t>4213</t>
  </si>
  <si>
    <t>Viáticos de los funcionarios en comisión</t>
  </si>
  <si>
    <t>42120202010</t>
  </si>
  <si>
    <t>Servicios para la comunidad, sociales y personales</t>
  </si>
  <si>
    <t>42120202009</t>
  </si>
  <si>
    <t>42120202008</t>
  </si>
  <si>
    <t>42120202007</t>
  </si>
  <si>
    <t>42120202006</t>
  </si>
  <si>
    <t>42120202005</t>
  </si>
  <si>
    <t>42120202</t>
  </si>
  <si>
    <t>Productos metálicos y paquetes de software</t>
  </si>
  <si>
    <t>42120201004</t>
  </si>
  <si>
    <t>42120201003</t>
  </si>
  <si>
    <t>42120201002</t>
  </si>
  <si>
    <t>42120201</t>
  </si>
  <si>
    <t>Adquisiciones diferentes de activos</t>
  </si>
  <si>
    <t>421202</t>
  </si>
  <si>
    <t>Adquisición de bienes y servicios</t>
  </si>
  <si>
    <t>4212</t>
  </si>
  <si>
    <t>Auxilio Educ. Trabajador</t>
  </si>
  <si>
    <t>42110203086</t>
  </si>
  <si>
    <t>Pagos Extraord. Conv</t>
  </si>
  <si>
    <t>42110203085</t>
  </si>
  <si>
    <t>Subsidio Extraordina</t>
  </si>
  <si>
    <t>42110203084</t>
  </si>
  <si>
    <t>Subsidio familiar</t>
  </si>
  <si>
    <t>42110203035</t>
  </si>
  <si>
    <t>Indemnización por vacaciones</t>
  </si>
  <si>
    <t>4211020300102</t>
  </si>
  <si>
    <t>Vacaciones</t>
  </si>
  <si>
    <t>4211020300101</t>
  </si>
  <si>
    <t>Prestaciones sociales</t>
  </si>
  <si>
    <t>42110203001</t>
  </si>
  <si>
    <t>Remuneraciones no constitutivas de factor salarial</t>
  </si>
  <si>
    <t>42110203</t>
  </si>
  <si>
    <t>Aportes al SENA</t>
  </si>
  <si>
    <t>42110202007</t>
  </si>
  <si>
    <t>Aportes al ICBF</t>
  </si>
  <si>
    <t>42110202006</t>
  </si>
  <si>
    <t>Aportes generales al sistema de riesgos laborales</t>
  </si>
  <si>
    <t>42110202005</t>
  </si>
  <si>
    <t>Aportes a cajas de compensación familiar</t>
  </si>
  <si>
    <t>42110202004</t>
  </si>
  <si>
    <t>42110202003</t>
  </si>
  <si>
    <t>Aportes a la seguridad social en salud</t>
  </si>
  <si>
    <t>42110202002</t>
  </si>
  <si>
    <t>Aportes a la seguridad social en pensiones</t>
  </si>
  <si>
    <t>42110202001</t>
  </si>
  <si>
    <t>Contribuciones inherentes a la nómina</t>
  </si>
  <si>
    <t>42110202</t>
  </si>
  <si>
    <t>Prima de vacaciones</t>
  </si>
  <si>
    <t>421102010010802</t>
  </si>
  <si>
    <t>Prima de navidad</t>
  </si>
  <si>
    <t>421102010010801</t>
  </si>
  <si>
    <t>4211020100108</t>
  </si>
  <si>
    <t>Prima de servicio</t>
  </si>
  <si>
    <t>4211020100106</t>
  </si>
  <si>
    <t>Auxilio de transporte</t>
  </si>
  <si>
    <t>4211020100105</t>
  </si>
  <si>
    <t>Subsidio de alimentación</t>
  </si>
  <si>
    <t>4211020100104</t>
  </si>
  <si>
    <t>Horas extras, dominicales, festivos y recargos</t>
  </si>
  <si>
    <t>4211020100102</t>
  </si>
  <si>
    <t>Sueldo básico</t>
  </si>
  <si>
    <t>4211020100101</t>
  </si>
  <si>
    <t>Factores salariales comunes</t>
  </si>
  <si>
    <t>42110201001</t>
  </si>
  <si>
    <t>Factores constitutivos de salario</t>
  </si>
  <si>
    <t>42110201</t>
  </si>
  <si>
    <t>Personal supernumerario y planta temporal</t>
  </si>
  <si>
    <t>421102</t>
  </si>
  <si>
    <t>42110103095</t>
  </si>
  <si>
    <t>Incentivo Operadores Maq.</t>
  </si>
  <si>
    <t>42110103094</t>
  </si>
  <si>
    <t>42110103093</t>
  </si>
  <si>
    <t>42110103092</t>
  </si>
  <si>
    <t>Prima de localización</t>
  </si>
  <si>
    <t>42110103081</t>
  </si>
  <si>
    <t>Gastos de representación</t>
  </si>
  <si>
    <t>42110103076</t>
  </si>
  <si>
    <t>Apoyo de sostenimiento aprendices SENA</t>
  </si>
  <si>
    <t>42110103069</t>
  </si>
  <si>
    <t>42110103042</t>
  </si>
  <si>
    <t>Prima de riesgo</t>
  </si>
  <si>
    <t>42110103012</t>
  </si>
  <si>
    <t>Bonificación especial de recreación</t>
  </si>
  <si>
    <t>4211010300103</t>
  </si>
  <si>
    <t>4211010300102</t>
  </si>
  <si>
    <t>4211010300101</t>
  </si>
  <si>
    <t>42110103001</t>
  </si>
  <si>
    <t>42110103</t>
  </si>
  <si>
    <t>42110102007</t>
  </si>
  <si>
    <t>42110102006</t>
  </si>
  <si>
    <t>42110102005</t>
  </si>
  <si>
    <t>42110102004</t>
  </si>
  <si>
    <t>42110102003</t>
  </si>
  <si>
    <t>42110102002</t>
  </si>
  <si>
    <t>42110102001</t>
  </si>
  <si>
    <t>42110102</t>
  </si>
  <si>
    <t>Factores salariales especiales</t>
  </si>
  <si>
    <t>42110101002</t>
  </si>
  <si>
    <t>4211010100110</t>
  </si>
  <si>
    <t>Prima técnica salarial</t>
  </si>
  <si>
    <t>4211010100109</t>
  </si>
  <si>
    <t>421101010010802</t>
  </si>
  <si>
    <t>421101010010801</t>
  </si>
  <si>
    <t>4211010100108</t>
  </si>
  <si>
    <t>4211010100107</t>
  </si>
  <si>
    <t>4211010100106</t>
  </si>
  <si>
    <t>4211010100105</t>
  </si>
  <si>
    <t>4211010100104</t>
  </si>
  <si>
    <t>4211010100102</t>
  </si>
  <si>
    <t>4211010100101</t>
  </si>
  <si>
    <t>42110101001</t>
  </si>
  <si>
    <t>42110101</t>
  </si>
  <si>
    <t>421101</t>
  </si>
  <si>
    <t>4211</t>
  </si>
  <si>
    <t>421</t>
  </si>
  <si>
    <t>42</t>
  </si>
  <si>
    <t>TOTAL GASTOS MÁS DISPONIBILIDAD FINAL</t>
  </si>
  <si>
    <t>% EJEC AUT GIRO</t>
  </si>
  <si>
    <t>AUT GIROS ACUMULADOS</t>
  </si>
  <si>
    <t>AUT.GIROS MES</t>
  </si>
  <si>
    <t>% EJEC PPTAL</t>
  </si>
  <si>
    <t>COMPROMISOS ACUMULADOS</t>
  </si>
  <si>
    <t>COMPROMISOS MES</t>
  </si>
  <si>
    <t>APROPIACION DISPONIBLE</t>
  </si>
  <si>
    <t>SUSPENSION</t>
  </si>
  <si>
    <t>PRESUPUESTO DEFINITIVO</t>
  </si>
  <si>
    <t>MODIFICACIONES ACUMULADAS</t>
  </si>
  <si>
    <t>MODIFICACIONES MES</t>
  </si>
  <si>
    <t>PRESUPUESTO INICIAL</t>
  </si>
  <si>
    <t>DESCRIPCION</t>
  </si>
  <si>
    <t>CODIGO ENTIDAD</t>
  </si>
  <si>
    <t>12=8(11/6)</t>
  </si>
  <si>
    <t>11</t>
  </si>
  <si>
    <t>10</t>
  </si>
  <si>
    <t>9=(8/6)</t>
  </si>
  <si>
    <t>8</t>
  </si>
  <si>
    <t>7</t>
  </si>
  <si>
    <t>6=(4-5)</t>
  </si>
  <si>
    <t>5</t>
  </si>
  <si>
    <t>4</t>
  </si>
  <si>
    <t>3</t>
  </si>
  <si>
    <t>2</t>
  </si>
  <si>
    <t>1</t>
  </si>
  <si>
    <t>EJECUCION PRESUPUESTAL DE GASTOS</t>
  </si>
  <si>
    <t xml:space="preserve">EMPRESA DE ACUEDUCTO ALCANTARILLADO DE BOGOTA </t>
  </si>
  <si>
    <t>EJECUCION PRESUPUESTAL DE VIGENCIAS FUTURAS</t>
  </si>
  <si>
    <t>2 0 2 2</t>
  </si>
  <si>
    <t>2 0 2 3</t>
  </si>
  <si>
    <t>2 0 2 4</t>
  </si>
  <si>
    <t>PRESUPUESTO VIGENTE</t>
  </si>
  <si>
    <t>Gastos</t>
  </si>
  <si>
    <t>Funcionamiento</t>
  </si>
  <si>
    <t>Gastos de personal</t>
  </si>
  <si>
    <t>Planta de personal permanente</t>
  </si>
  <si>
    <t>Bonificación por servicios prestados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</si>
  <si>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</si>
  <si>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</si>
  <si>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Tipo A</t>
  </si>
  <si>
    <t>Inversión</t>
  </si>
  <si>
    <t>Inversión Directa</t>
  </si>
  <si>
    <t>Un Nuevo Contrato Social Y Ambiental Para La Bogotá Del Siglo XXI</t>
  </si>
  <si>
    <t>Propósito 2 Cambiar nuestros hábitos de vida para reverdecer a Bogotá y adaptarnos y mitigar la crisis climática.</t>
  </si>
  <si>
    <t>Programa general 28 Bogotá protectora de sus recursos naturales.</t>
  </si>
  <si>
    <t>7341 -Adecuación hidráulica y recuperación ambiental de humedales, quebradas, ríos y cuencas abastecedoras</t>
  </si>
  <si>
    <t>Programa general 36 de manejo y saneamiento de los cuerpos de agua.</t>
  </si>
  <si>
    <t>0051 - Renovación y/o reposición del sistema troncal, secundario y local de alcantarillado sanitario</t>
  </si>
  <si>
    <t>0052 - Renovación y/o reposición del sistema troncal, secundario y local de alcantarillado pluvial</t>
  </si>
  <si>
    <t>0082 - Desarrollo del Plan de Saneamiento y Manejo de Vertimientos</t>
  </si>
  <si>
    <t>Programa general 37 Provisión y mejoramiento de servicios públicos.</t>
  </si>
  <si>
    <t>0019 - Construcción de redes locales para el servicio de alcantarillado pluvial</t>
  </si>
  <si>
    <t>0020 - Construcción de redes locales para el servicio de alcantarillado sanitario</t>
  </si>
  <si>
    <t>0050 - Renovación y/o reposición de los sistemas de abastecimiento, distribución matriz y red local de acueducto</t>
  </si>
  <si>
    <t>0054 - Desarrollo de acciones para el saneamiento del Río Bogotá</t>
  </si>
  <si>
    <t>7334 - Construcción y expansión del sistema de abastecimiento y matriz de acueducto</t>
  </si>
  <si>
    <t>7338 - Construcción de redes locales para el servicio de acueducto</t>
  </si>
  <si>
    <t>Programa general 52 Integración regional, distrital y local.</t>
  </si>
  <si>
    <t>6</t>
  </si>
  <si>
    <t>7=(6/4)</t>
  </si>
  <si>
    <t>RECAUDOS MES</t>
  </si>
  <si>
    <t>RECAUDOS ACUMULADOS</t>
  </si>
  <si>
    <t>SALDO POR RECAUDAR</t>
  </si>
  <si>
    <t>41</t>
  </si>
  <si>
    <t>Ingresos</t>
  </si>
  <si>
    <t>41002</t>
  </si>
  <si>
    <t>Bancos</t>
  </si>
  <si>
    <t>410</t>
  </si>
  <si>
    <t>Disponibilidad Inicial</t>
  </si>
  <si>
    <t>41003</t>
  </si>
  <si>
    <t>Inversiones Temporales</t>
  </si>
  <si>
    <t>411020300104</t>
  </si>
  <si>
    <t>Sanciones contractuales</t>
  </si>
  <si>
    <t>4110203002</t>
  </si>
  <si>
    <t>411</t>
  </si>
  <si>
    <t>Ingresos Corrientes</t>
  </si>
  <si>
    <t>411020500106</t>
  </si>
  <si>
    <t>41102</t>
  </si>
  <si>
    <t>Ingresos no tributarios</t>
  </si>
  <si>
    <t>411020500109</t>
  </si>
  <si>
    <t>4110203</t>
  </si>
  <si>
    <t>411020500201</t>
  </si>
  <si>
    <t>Minerales; electricidad, gas y agua</t>
  </si>
  <si>
    <t>4110203001</t>
  </si>
  <si>
    <t>411020500206</t>
  </si>
  <si>
    <t>411020500207</t>
  </si>
  <si>
    <t>411020500208</t>
  </si>
  <si>
    <t>4110205</t>
  </si>
  <si>
    <t>Venta de bienes y servicios</t>
  </si>
  <si>
    <t>411020600702</t>
  </si>
  <si>
    <t>Empresas públicas no financieras</t>
  </si>
  <si>
    <t>4110205001</t>
  </si>
  <si>
    <t>Ventas de establecimientos de mercado</t>
  </si>
  <si>
    <t>4110206008</t>
  </si>
  <si>
    <t>Diferentes de subvenciones</t>
  </si>
  <si>
    <t>41102060090202</t>
  </si>
  <si>
    <t>Cuotas partes pensionales</t>
  </si>
  <si>
    <t>4120304</t>
  </si>
  <si>
    <t>Inversiones patrimoniales no controladas</t>
  </si>
  <si>
    <t>4110205002</t>
  </si>
  <si>
    <t>Ventas incidentales de establecimientos no de mercado</t>
  </si>
  <si>
    <t>4120502</t>
  </si>
  <si>
    <t>Depósitos</t>
  </si>
  <si>
    <t>4120503</t>
  </si>
  <si>
    <t>Valores distintos de acciones</t>
  </si>
  <si>
    <t>4120505</t>
  </si>
  <si>
    <t>Intereses por préstamos</t>
  </si>
  <si>
    <t>4120701001</t>
  </si>
  <si>
    <t>4120802</t>
  </si>
  <si>
    <t>Indemnizaciones relacionadas con seguros no de vida</t>
  </si>
  <si>
    <t>4110206</t>
  </si>
  <si>
    <t>Compensación de Capital</t>
  </si>
  <si>
    <t>4110206007</t>
  </si>
  <si>
    <t>Subvenciones</t>
  </si>
  <si>
    <t>4120806002</t>
  </si>
  <si>
    <t>Condicionadas a la adquisición de un activo</t>
  </si>
  <si>
    <t>4120903</t>
  </si>
  <si>
    <t>De personas naturales</t>
  </si>
  <si>
    <t>4121301</t>
  </si>
  <si>
    <t>4110206009</t>
  </si>
  <si>
    <t>Recursos del Sistema de Seguridad Social Integral</t>
  </si>
  <si>
    <t>411020600902</t>
  </si>
  <si>
    <t>Sistema General de Pensiones</t>
  </si>
  <si>
    <t>412</t>
  </si>
  <si>
    <t>Recursos de capital</t>
  </si>
  <si>
    <t>41203</t>
  </si>
  <si>
    <t>Dividendos y utilidades por otras inversiones de capital</t>
  </si>
  <si>
    <t>41205</t>
  </si>
  <si>
    <t>Rendimientos financieros</t>
  </si>
  <si>
    <t>41207</t>
  </si>
  <si>
    <t>Recursos de crédito interno</t>
  </si>
  <si>
    <t>4120701</t>
  </si>
  <si>
    <t>Recursos de contratos de empréstitos internos</t>
  </si>
  <si>
    <t>41208</t>
  </si>
  <si>
    <t>Transferencias de capital</t>
  </si>
  <si>
    <t>4120806</t>
  </si>
  <si>
    <t>De otras entidades del gobierno general</t>
  </si>
  <si>
    <t>41209</t>
  </si>
  <si>
    <t>Recuperación de cartera - préstamos</t>
  </si>
  <si>
    <t>41213</t>
  </si>
  <si>
    <t>Reintegros y otros recursos no apropiados</t>
  </si>
  <si>
    <t>EJECUCION PRESUPUESTAL DE INGRESOS</t>
  </si>
  <si>
    <t>8=(4-6)</t>
  </si>
  <si>
    <t>42180198</t>
  </si>
  <si>
    <t>42220502</t>
  </si>
  <si>
    <t>Tipo B</t>
  </si>
  <si>
    <t>PAC ACUMULADO</t>
  </si>
  <si>
    <t>% EJEC GIROS PAC</t>
  </si>
  <si>
    <t>12</t>
  </si>
  <si>
    <t>13=(12/6)</t>
  </si>
  <si>
    <t>14=(12/10)</t>
  </si>
  <si>
    <t>Otros impuestos</t>
  </si>
  <si>
    <t>% EJEC. PPTAL</t>
  </si>
  <si>
    <t>411020300103</t>
  </si>
  <si>
    <t>Sanciones disciplinarias</t>
  </si>
  <si>
    <t>411020500205</t>
  </si>
  <si>
    <t>411020600803</t>
  </si>
  <si>
    <t>41102060080302</t>
  </si>
  <si>
    <t>Transferencias para propositos de protección y ambientales</t>
  </si>
  <si>
    <t>4120803002</t>
  </si>
  <si>
    <t>4120803</t>
  </si>
  <si>
    <t>Compensaciones Daño de Terceros</t>
  </si>
  <si>
    <t>Reintegros</t>
  </si>
  <si>
    <t xml:space="preserve">Aportes de cesantías </t>
  </si>
  <si>
    <t>Productos alimenticios, bebidas y tabaco; textiles, prendas de vestir y productos de cuero</t>
  </si>
  <si>
    <t>Otros bienes transportables (excepto productos metálicos, maquinaria y equipo)</t>
  </si>
  <si>
    <t xml:space="preserve">Servicios prestados a las empresas y servicios de producción </t>
  </si>
  <si>
    <t xml:space="preserve">A entidades territoriales distintas de compensaciones y participaciones </t>
  </si>
  <si>
    <t>Tranf. Utilidades SDH</t>
  </si>
  <si>
    <t>Cuotas partes pensionales a cargo de la entidad (de pensiones)</t>
  </si>
  <si>
    <t>Incapacidades y licencias de maternidad y paternidad (no de pensiones)</t>
  </si>
  <si>
    <t xml:space="preserve">Préstamos por calamidad doméstica </t>
  </si>
  <si>
    <t>Contribución - Superintendencia de Servicios Públicos Domiciliarios</t>
  </si>
  <si>
    <t>Contribución - Comisión de Regulación de Agua Potable y Saneamiento Básico (CRA)</t>
  </si>
  <si>
    <t xml:space="preserve">Un Nuevo Contrato Social Y Ambiental Para La Bogotá Del Siglo XXI </t>
  </si>
  <si>
    <t xml:space="preserve">0081 - Construcción de Corredores Ambientales </t>
  </si>
  <si>
    <t xml:space="preserve">7341 -Adecuación hidráulica y recuperación ambiental de humedales, quebradas, ríos y cuencas abastecedoras </t>
  </si>
  <si>
    <t xml:space="preserve">0051 - Renovación y/o reposición del sistema troncal, secundario y local de alcantarillado sanitario </t>
  </si>
  <si>
    <t xml:space="preserve">0052 - Renovación y/o reposición del sistema troncal, secundario y local de alcantarillado pluvial </t>
  </si>
  <si>
    <t xml:space="preserve">0053 - Renovación y/o reposición del sistema troncal, secundario y local de alcantarillado combinado </t>
  </si>
  <si>
    <t xml:space="preserve">0082 - Desarrollo del Plan de Saneamiento y Manejo de Vertimientos </t>
  </si>
  <si>
    <t xml:space="preserve">0019 - Construcción de redes locales para el servicio de alcantarillado pluvial </t>
  </si>
  <si>
    <t xml:space="preserve">0020 - Construcción de redes locales para el servicio de alcantarillado sanitario </t>
  </si>
  <si>
    <t xml:space="preserve">0021 -Construcción del sistema troncal y secundario de alcantarillado sanitario </t>
  </si>
  <si>
    <t xml:space="preserve">0022 - Construcción del sistema troncal y secundario de alcantarillado pluvial </t>
  </si>
  <si>
    <t xml:space="preserve">0050 - Renovación y/o reposición de los sistemas de abastecimiento, distribución matriz y red local de acueducto </t>
  </si>
  <si>
    <t xml:space="preserve">0054 - Desarrollo de acciones para el saneamiento del Río Bogotá </t>
  </si>
  <si>
    <t xml:space="preserve">0068 - Adecuación de las redes asociadas a la infraestructura vial </t>
  </si>
  <si>
    <t xml:space="preserve">7334 - Construcción y expansión del sistema de abastecimiento y matriz de acueducto </t>
  </si>
  <si>
    <t xml:space="preserve">7338 - Construcción de redes locales para el servicio de acueducto </t>
  </si>
  <si>
    <t>Propósito 5 Construir Bogotá - Región con gobierno abierto, transparente y ciudadanía consciente</t>
  </si>
  <si>
    <t xml:space="preserve">0055 -Desarrollo de acciones para el fortalecimiento administrativo y operativo empresarial </t>
  </si>
  <si>
    <t>Distribución de agua; evacuación y tratamiento de aguas residuales, gestión de desechos y actividades de saneamiento ambiental</t>
  </si>
  <si>
    <t>42180307</t>
  </si>
  <si>
    <t>Evaluación de licencias y trámites ambientales</t>
  </si>
  <si>
    <t>42180308</t>
  </si>
  <si>
    <t>Seguimiento a licencias y trámites ambientales</t>
  </si>
  <si>
    <t>42180309</t>
  </si>
  <si>
    <t>Tasa por aprovechamiento forestal</t>
  </si>
  <si>
    <t>0053 - Renovación y/o reposición del sistema troncal, secundario y local de alcantarillado combinado</t>
  </si>
  <si>
    <t>411020500203</t>
  </si>
  <si>
    <t>JULIANA CASTRO BUITRAGO</t>
  </si>
  <si>
    <t>Directora de Presupuesto</t>
  </si>
  <si>
    <t>42220302</t>
  </si>
  <si>
    <t>Prestamos</t>
  </si>
  <si>
    <t>42220302002</t>
  </si>
  <si>
    <t>4222030200202</t>
  </si>
  <si>
    <t>0021 -Construcción del sistema troncal y secundario de alcantarillado sanitario</t>
  </si>
  <si>
    <t>0055 -Desarrollo de acciones para el fortalecimiento administrativo y operativo empresarial</t>
  </si>
  <si>
    <t>4110206010</t>
  </si>
  <si>
    <t>411020601001</t>
  </si>
  <si>
    <t>41102060100101</t>
  </si>
  <si>
    <t>41201</t>
  </si>
  <si>
    <t>Disposición de activos</t>
  </si>
  <si>
    <t>4120102</t>
  </si>
  <si>
    <t>Disposición de activos no financieros</t>
  </si>
  <si>
    <t>4120102003</t>
  </si>
  <si>
    <t>Disposición de activos no producidos</t>
  </si>
  <si>
    <t>412010200301</t>
  </si>
  <si>
    <t>Disposición de  tierras y terrenos</t>
  </si>
  <si>
    <t>A 30 DE SEPTIEMBRE DE 2021</t>
  </si>
  <si>
    <t>0068 - Adecuación de las redes asociadas a la infraestructura vial</t>
  </si>
  <si>
    <t>2 0 2 5</t>
  </si>
  <si>
    <t>2 0 2 2   A   2 0 2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</si>
</sst>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_ ;\-0\ 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9" fontId="3" fillId="0" borderId="0" applyFont="0" applyFill="0" applyBorder="0" applyAlignment="0" applyProtection="0"/>
    <xf numFmtId="0" fontId="5" fillId="4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6" borderId="4" applyNumberForma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2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left"/>
    </xf>
    <xf numFmtId="9" fontId="5" fillId="0" borderId="3" xfId="2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9" fontId="7" fillId="2" borderId="3" xfId="2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165" fontId="8" fillId="0" borderId="0" xfId="1" quotePrefix="1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/>
    <xf numFmtId="0" fontId="5" fillId="0" borderId="3" xfId="9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9" fontId="5" fillId="0" borderId="3" xfId="2" applyFont="1" applyFill="1" applyBorder="1" applyAlignment="1">
      <alignment horizontal="right" vertical="center" wrapText="1"/>
    </xf>
    <xf numFmtId="0" fontId="5" fillId="0" borderId="0" xfId="10" applyFont="1"/>
    <xf numFmtId="165" fontId="5" fillId="0" borderId="0" xfId="1" applyNumberFormat="1" applyFont="1"/>
    <xf numFmtId="165" fontId="8" fillId="0" borderId="0" xfId="13" quotePrefix="1" applyNumberFormat="1" applyFont="1" applyAlignment="1">
      <alignment horizontal="center"/>
    </xf>
    <xf numFmtId="0" fontId="5" fillId="0" borderId="3" xfId="0" applyFont="1" applyBorder="1"/>
    <xf numFmtId="0" fontId="10" fillId="0" borderId="0" xfId="14" applyFont="1" applyAlignment="1"/>
    <xf numFmtId="0" fontId="11" fillId="0" borderId="0" xfId="14" applyFont="1"/>
    <xf numFmtId="166" fontId="11" fillId="0" borderId="0" xfId="14" applyNumberFormat="1" applyFont="1"/>
    <xf numFmtId="166" fontId="10" fillId="0" borderId="0" xfId="15" applyNumberFormat="1" applyFont="1"/>
    <xf numFmtId="0" fontId="5" fillId="0" borderId="0" xfId="14" applyFont="1"/>
    <xf numFmtId="0" fontId="9" fillId="0" borderId="0" xfId="14" applyFont="1"/>
    <xf numFmtId="0" fontId="11" fillId="0" borderId="0" xfId="14" applyFont="1" applyAlignment="1"/>
    <xf numFmtId="0" fontId="8" fillId="0" borderId="0" xfId="0" quotePrefix="1" applyFont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9" fontId="5" fillId="0" borderId="0" xfId="2" applyFont="1"/>
    <xf numFmtId="0" fontId="7" fillId="0" borderId="0" xfId="14" applyFont="1" applyAlignment="1"/>
    <xf numFmtId="0" fontId="9" fillId="0" borderId="0" xfId="10" applyFont="1"/>
    <xf numFmtId="0" fontId="7" fillId="0" borderId="0" xfId="0" applyFont="1" applyAlignment="1"/>
    <xf numFmtId="0" fontId="7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3" fillId="0" borderId="0" xfId="10" applyFont="1"/>
    <xf numFmtId="166" fontId="5" fillId="0" borderId="3" xfId="1" quotePrefix="1" applyNumberFormat="1" applyFont="1" applyFill="1" applyBorder="1" applyAlignment="1">
      <alignment horizontal="left" vertical="center"/>
    </xf>
    <xf numFmtId="9" fontId="5" fillId="0" borderId="3" xfId="2" quotePrefix="1" applyFont="1" applyFill="1" applyBorder="1" applyAlignment="1">
      <alignment horizontal="right" vertical="center"/>
    </xf>
    <xf numFmtId="166" fontId="9" fillId="0" borderId="0" xfId="1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>
      <alignment wrapText="1"/>
    </xf>
    <xf numFmtId="0" fontId="7" fillId="2" borderId="3" xfId="5" quotePrefix="1" applyFont="1" applyFill="1" applyBorder="1" applyAlignment="1">
      <alignment horizontal="left" vertical="center"/>
    </xf>
    <xf numFmtId="166" fontId="7" fillId="2" borderId="3" xfId="1" quotePrefix="1" applyNumberFormat="1" applyFont="1" applyFill="1" applyBorder="1" applyAlignment="1">
      <alignment horizontal="left" vertical="center"/>
    </xf>
    <xf numFmtId="9" fontId="7" fillId="2" borderId="3" xfId="2" quotePrefix="1" applyFont="1" applyFill="1" applyBorder="1" applyAlignment="1">
      <alignment horizontal="right" vertical="center"/>
    </xf>
    <xf numFmtId="0" fontId="7" fillId="2" borderId="3" xfId="7" quotePrefix="1" applyFont="1" applyFill="1" applyBorder="1" applyAlignment="1">
      <alignment horizontal="left" vertical="center"/>
    </xf>
    <xf numFmtId="0" fontId="7" fillId="2" borderId="3" xfId="8" quotePrefix="1" applyFont="1" applyFill="1" applyBorder="1" applyAlignment="1">
      <alignment horizontal="left" vertical="center"/>
    </xf>
    <xf numFmtId="0" fontId="7" fillId="2" borderId="3" xfId="9" quotePrefix="1" applyFont="1" applyFill="1" applyBorder="1" applyAlignment="1">
      <alignment horizontal="left" vertical="center"/>
    </xf>
    <xf numFmtId="0" fontId="10" fillId="2" borderId="3" xfId="0" applyFont="1" applyFill="1" applyBorder="1"/>
    <xf numFmtId="166" fontId="10" fillId="2" borderId="3" xfId="1" applyNumberFormat="1" applyFont="1" applyFill="1" applyBorder="1" applyAlignment="1">
      <alignment horizontal="right"/>
    </xf>
    <xf numFmtId="0" fontId="11" fillId="0" borderId="3" xfId="0" applyFont="1" applyBorder="1"/>
    <xf numFmtId="166" fontId="11" fillId="0" borderId="3" xfId="1" applyNumberFormat="1" applyFont="1" applyBorder="1" applyAlignment="1">
      <alignment horizontal="right"/>
    </xf>
    <xf numFmtId="0" fontId="11" fillId="0" borderId="3" xfId="0" quotePrefix="1" applyFont="1" applyBorder="1"/>
    <xf numFmtId="0" fontId="11" fillId="0" borderId="3" xfId="0" applyFont="1" applyFill="1" applyBorder="1"/>
    <xf numFmtId="166" fontId="11" fillId="0" borderId="3" xfId="1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9" fontId="7" fillId="2" borderId="3" xfId="2" applyFont="1" applyFill="1" applyBorder="1" applyAlignment="1">
      <alignment horizontal="right"/>
    </xf>
    <xf numFmtId="9" fontId="5" fillId="0" borderId="3" xfId="2" applyFont="1" applyBorder="1" applyAlignment="1">
      <alignment horizontal="right"/>
    </xf>
    <xf numFmtId="9" fontId="5" fillId="0" borderId="3" xfId="2" applyFont="1" applyFill="1" applyBorder="1" applyAlignment="1">
      <alignment horizontal="right"/>
    </xf>
    <xf numFmtId="167" fontId="12" fillId="0" borderId="5" xfId="15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7" fontId="12" fillId="2" borderId="6" xfId="15" applyNumberFormat="1" applyFont="1" applyFill="1" applyBorder="1" applyAlignment="1">
      <alignment horizontal="center"/>
    </xf>
    <xf numFmtId="167" fontId="12" fillId="2" borderId="7" xfId="15" applyNumberFormat="1" applyFont="1" applyFill="1" applyBorder="1" applyAlignment="1">
      <alignment horizontal="center"/>
    </xf>
    <xf numFmtId="167" fontId="12" fillId="2" borderId="8" xfId="15" applyNumberFormat="1" applyFont="1" applyFill="1" applyBorder="1" applyAlignment="1">
      <alignment horizontal="center"/>
    </xf>
    <xf numFmtId="167" fontId="12" fillId="0" borderId="6" xfId="15" applyNumberFormat="1" applyFont="1" applyFill="1" applyBorder="1" applyAlignment="1">
      <alignment horizontal="center"/>
    </xf>
    <xf numFmtId="167" fontId="12" fillId="0" borderId="7" xfId="15" applyNumberFormat="1" applyFont="1" applyFill="1" applyBorder="1" applyAlignment="1">
      <alignment horizontal="center"/>
    </xf>
    <xf numFmtId="167" fontId="12" fillId="0" borderId="8" xfId="15" applyNumberFormat="1" applyFont="1" applyFill="1" applyBorder="1" applyAlignment="1">
      <alignment horizontal="center"/>
    </xf>
  </cellXfs>
  <cellStyles count="19">
    <cellStyle name="Millares" xfId="1" builtinId="3"/>
    <cellStyle name="Millares 16 4" xfId="13" xr:uid="{0CB9F5B0-02B9-46B0-9F7F-1E7B9186B1F1}"/>
    <cellStyle name="Millares 2" xfId="4" xr:uid="{4F123667-14F2-4F0B-BFB2-1EBFF1E2CAF0}"/>
    <cellStyle name="Millares 2 2" xfId="17" xr:uid="{23D79EC6-A3DA-4329-97F1-2FBE175D8569}"/>
    <cellStyle name="Millares 3" xfId="11" xr:uid="{687A31A0-3270-4D59-9EAC-9D9EC012D372}"/>
    <cellStyle name="Millares 4" xfId="15" xr:uid="{E3F6C5B0-B4E0-4F09-802E-FC95894C374D}"/>
    <cellStyle name="Normal" xfId="0" builtinId="0"/>
    <cellStyle name="Normal 2" xfId="3" xr:uid="{D502862E-B9A0-4045-8407-824D3D16B9A3}"/>
    <cellStyle name="Normal 2 2" xfId="16" xr:uid="{7AAE14A6-7672-4CAD-B928-AB920EAE9899}"/>
    <cellStyle name="Normal 3" xfId="10" xr:uid="{74D88E86-5B50-4BF3-B835-E7C536171E66}"/>
    <cellStyle name="Normal 4" xfId="14" xr:uid="{89B3ABFB-5A56-405A-B122-B68DAF68434D}"/>
    <cellStyle name="Porcentaje" xfId="2" builtinId="5"/>
    <cellStyle name="Porcentaje 2" xfId="6" xr:uid="{9F66207F-63B0-44C2-92EC-78058991785E}"/>
    <cellStyle name="Porcentaje 2 2" xfId="18" xr:uid="{0A4413A2-FE3E-4397-842F-D920EA425435}"/>
    <cellStyle name="Porcentaje 3" xfId="12" xr:uid="{3CA21F85-164A-470D-9AD1-523D2492A3D4}"/>
    <cellStyle name="SAPBEXHLevel0" xfId="5" xr:uid="{CEFFA46B-66A2-4AA6-83F8-17A9B9B7D6E5}"/>
    <cellStyle name="SAPBEXHLevel1" xfId="7" xr:uid="{6C044F04-D0FE-4F2F-A933-2E20F6F1D184}"/>
    <cellStyle name="SAPBEXHLevel2" xfId="8" xr:uid="{0E012166-06CF-4E32-BE71-E08A63F71B91}"/>
    <cellStyle name="SAPBEXHLevel3" xfId="9" xr:uid="{013F62B8-325A-4D8A-895F-F4CA9A281E48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638425" cy="412254"/>
    <xdr:pic>
      <xdr:nvPicPr>
        <xdr:cNvPr id="6" name="Imagen 5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AEE5D56A-BCFC-44F2-91CC-198A68ECD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459AFE8F-97F8-4BBB-BB56-A98F9937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76200</xdr:rowOff>
    </xdr:from>
    <xdr:to>
      <xdr:col>1</xdr:col>
      <xdr:colOff>1390650</xdr:colOff>
      <xdr:row>3</xdr:row>
      <xdr:rowOff>76200</xdr:rowOff>
    </xdr:to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47EC70B5-4974-41E1-AA0B-2750DF5F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238C63E7-0D1C-442D-A931-E032BCDC4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CPGomez_DPCI/VariosPlaneamiento/SEGUIMIENTO%202016/08.%20Seguimiento%2031.08.2016/POAI%202016%20PARA%20ARMONIZACI&#211;N_FINAL%2022.07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melo/Documents/A%20R%20C%20H%20I%20V%20O%20S/ARCHIVOS%20DE%20TRABAJO/0_2021%20-%20GASTOS/01_Enero/VIGENCIAS%20FUTURAS/01_EJECUCION%20VIGENCIAS%20FUTURAS_Ene_31_Detalle_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melo/Documents/A%20R%20C%20H%20I%20V%20O%20S/ARCHIVOS%20DE%20TRABAJO/0_2021%20-%20GASTOS/02_Febrero/VIGENCIAS%20FUTURAS/02_EJECUCION%20VIGENCIAS%20FUTURAS_Feb_28_Detal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P%20R%20E%20S%20U%20P%20U%20E%20S%20T%20O\PRESUPUESTO%202005\PRESUPUESTO%20DE%20INGRESOS%20Y%20GASTOS\10%20RESOLUCION%200162%20-%20Marzo%2015%20de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fabio_mari&#241;o\P%20E%20R%20S%20O%20N%20A%20L\2%200%200%205\P%20R%20O%20G%20R%20A%20M%20A%20C%20I%20O%20N\E%20J%20E%20C%20U%20C%20I%20O%20N%20E%20S\10%20OCTUBRE\BASE%20OCTUBRE%20-%2034%20%20RESOLUCION%200821%20-%20Octubre%2026%20de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is%20documentos\Excel\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BRAS POR PROGRAMA"/>
      <sheetName val="TODOS"/>
      <sheetName val="RE-POAI"/>
      <sheetName val="Bogotá Humana"/>
      <sheetName val="Indicadores"/>
      <sheetName val="Composición"/>
      <sheetName val="RESUMEN"/>
      <sheetName val="INV. DIRECTA"/>
      <sheetName val="CONSOLIDADO"/>
      <sheetName val="$ x Macroproyecto"/>
      <sheetName val="Tablas Cadena de Valor"/>
      <sheetName val="METAS SGI"/>
      <sheetName val="Hoja1"/>
      <sheetName val="Tablas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ACUEDUCTO</v>
          </cell>
          <cell r="C5" t="str">
            <v>ABASTECIMIENTO</v>
          </cell>
          <cell r="E5" t="str">
            <v>EXPANSIÓN</v>
          </cell>
          <cell r="G5" t="str">
            <v>01 - Usaquén</v>
          </cell>
          <cell r="I5" t="str">
            <v>ACUEDUCTO/ ABASTECIMIENTO/ EXPANSIÓN/(7334-1)=&gt;PROGRAMA ESTANDAR (ABASTECIMIENTO)</v>
          </cell>
          <cell r="R5" t="str">
            <v>1-Actividad de proyecto a partir diseños definitivos que podrán generar activos de propiedad planta y equipo y/o activos intangibles para la EAB)</v>
          </cell>
        </row>
        <row r="6">
          <cell r="A6" t="str">
            <v>ALCANTARILLADO SANITARIO</v>
          </cell>
          <cell r="C6" t="str">
            <v>TRATAMIENTO</v>
          </cell>
          <cell r="E6" t="str">
            <v>COMPLEMENTARIA</v>
          </cell>
          <cell r="G6" t="str">
            <v>02 - Chapinero</v>
          </cell>
          <cell r="I6" t="str">
            <v>ACUEDUCTO/ ABASTECIMIENTO/ EXPANSIÓN/(7341-3)=&gt;PLAN DE MANEJO AMBIENTAL</v>
          </cell>
          <cell r="R6" t="str">
            <v>2-Actividad de proyecto relacionada con investigación (antes de diseños definitivos) que podrán generar activos de propiedad planta y equipo y/o activos intangibles para la EAB)</v>
          </cell>
        </row>
        <row r="7">
          <cell r="A7" t="str">
            <v>ALCANTARILLADO PLUVIAL</v>
          </cell>
          <cell r="C7" t="str">
            <v>ALMACENAMIENTO</v>
          </cell>
          <cell r="E7" t="str">
            <v>REHABILITACIÓN</v>
          </cell>
          <cell r="G7" t="str">
            <v>03 - Santa Fe</v>
          </cell>
          <cell r="I7" t="str">
            <v>ACUEDUCTO/ ABASTECIMIENTO/ EXPANSIÓN/(75)=&gt;PARAMOS Y BIODIVERSIDAD</v>
          </cell>
          <cell r="R7" t="str">
            <v>3-Actividad de proyecto con recursos de "Inversión" que no generará a futuro un activo de propiedad planta y equipo para la EAB.</v>
          </cell>
        </row>
        <row r="8">
          <cell r="A8" t="str">
            <v>ALCANTARILLADO COMBINADO</v>
          </cell>
          <cell r="C8" t="str">
            <v>DISTRIBUCION MATRIZ</v>
          </cell>
          <cell r="E8" t="str">
            <v>RENOVACIÓN</v>
          </cell>
          <cell r="G8" t="str">
            <v>04 - San Cristóbal</v>
          </cell>
          <cell r="I8" t="str">
            <v>ACUEDUCTO/ ABASTECIMIENTO/ EXPANSIÓN/(69)=&gt;VARIABILIDAD Y CAMBIO CLIMÁTICO</v>
          </cell>
          <cell r="R8" t="str">
            <v>4-Actividad de proyecto con recursos de "Funcionamiento" que no generará a futuro un activo de propiedad planta y equipo para la EAB</v>
          </cell>
        </row>
        <row r="9">
          <cell r="A9" t="str">
            <v>FORTALECIMIENTO</v>
          </cell>
          <cell r="C9" t="str">
            <v>RED LOCAL ACUEDUCTO</v>
          </cell>
          <cell r="E9" t="str">
            <v>REPOSICIÓN</v>
          </cell>
          <cell r="G9" t="str">
            <v>05 - Usme</v>
          </cell>
          <cell r="I9" t="str">
            <v>ACUEDUCTO/ ABASTECIMIENTO/ EXPANSIÓN/(67)=&gt;PROGRAMA GESTIÓN INTEGRAL DE RIESGOS ASOCIADOS AL SISTEMA HÍDRICO Y ALCANTARILLADO EN EL DISTRITO CAPITAL</v>
          </cell>
          <cell r="R9" t="str">
            <v>5-Actividad de proyecto relacionada con mantenimiento y/o reparación</v>
          </cell>
        </row>
        <row r="10">
          <cell r="C10" t="str">
            <v>DISTRIBUCION SECUNDARIA</v>
          </cell>
          <cell r="E10" t="str">
            <v>MANTENIMIENTO</v>
          </cell>
          <cell r="G10" t="str">
            <v>06 - Tunjuelito</v>
          </cell>
          <cell r="I10" t="str">
            <v>ACUEDUCTO/ ABASTECIMIENTO/ COMPLEMENTARIO/(7334-1)=&gt;PROGRAMA ESTANDAR (ABASTECIMIENTO)</v>
          </cell>
          <cell r="R10" t="str">
            <v>Por definir</v>
          </cell>
        </row>
        <row r="11">
          <cell r="C11" t="str">
            <v>RED LOCAL ALCANTARILLADO SANITARIO</v>
          </cell>
          <cell r="E11" t="str">
            <v>REPARACIÓN</v>
          </cell>
          <cell r="G11" t="str">
            <v>07 - Bosa</v>
          </cell>
          <cell r="I11" t="str">
            <v>ACUEDUCTO/ ABASTECIMIENTO/ COMPLEMENTARIO/(7341-3)=&gt;PLAN DE MANEJO AMBIENTAL</v>
          </cell>
        </row>
        <row r="12">
          <cell r="C12" t="str">
            <v>SECUNDARIO SANITARIO</v>
          </cell>
          <cell r="G12" t="str">
            <v>08 - Kennedy</v>
          </cell>
          <cell r="I12" t="str">
            <v>ACUEDUCTO/ ABASTECIMIENTO/ COMPLEMENTARIO/(75)=&gt;PARAMOS Y BIODIVERSIDAD</v>
          </cell>
        </row>
        <row r="13">
          <cell r="C13" t="str">
            <v>TRONCAL SANITARIO</v>
          </cell>
          <cell r="G13" t="str">
            <v>09 - Fontibón</v>
          </cell>
          <cell r="I13" t="str">
            <v>ACUEDUCTO/ ABASTECIMIENTO/ COMPLEMENTARIO/(69)=&gt;VARIABILIDAD Y CAMBIO CLIMÁTICO</v>
          </cell>
        </row>
        <row r="14">
          <cell r="C14" t="str">
            <v>RED LOCAL ALCANTARILLADO PLUVIAL</v>
          </cell>
          <cell r="G14" t="str">
            <v>10 - Engativá</v>
          </cell>
          <cell r="I14" t="str">
            <v>ACUEDUCTO/ ABASTECIMIENTO/ COMPLEMENTARIO/(67)=&gt;PROGRAMA GESTIÓN INTEGRAL DE RIESGOS ASOCIADOS AL SISTEMA HÍDRICO Y ALCANTARILLADO EN EL DISTRITO CAPITAL</v>
          </cell>
        </row>
        <row r="15">
          <cell r="C15" t="str">
            <v>SECUNDARIO PLUVIAL</v>
          </cell>
          <cell r="G15" t="str">
            <v>11 - Suba</v>
          </cell>
          <cell r="I15" t="str">
            <v>ACUEDUCTO/ ABASTECIMIENTO/ REHABILITACIÓN/(0050-1)=&gt;PROGRAMA ESTANDAR ABASTECIMIENTO</v>
          </cell>
        </row>
        <row r="16">
          <cell r="C16" t="str">
            <v>TRONCAL PLUVIAL</v>
          </cell>
          <cell r="G16" t="str">
            <v>12 - Barrios Unidos</v>
          </cell>
          <cell r="I16" t="str">
            <v>ACUEDUCTO/ ABASTECIMIENTO/ REHABILITACIÓN/(0050-2)=&gt;PLAN DE CONTROL DE PÉRDIDAS</v>
          </cell>
        </row>
        <row r="17">
          <cell r="C17" t="str">
            <v>RED LOCAL ALCANT. PLUVIAL Y SANITARIO</v>
          </cell>
          <cell r="G17" t="str">
            <v>13 - Teusaquillo</v>
          </cell>
          <cell r="I17" t="str">
            <v>ACUEDUCTO/ ABASTECIMIENTO/ REHABILITACIÓN/(7341-3)=&gt;PLAN DE MANEJO AMBIENTAL</v>
          </cell>
        </row>
        <row r="18">
          <cell r="C18" t="str">
            <v>SECUNDARIO PLUVIAL Y SANITARIO</v>
          </cell>
          <cell r="G18" t="str">
            <v>14 - Los Mártires</v>
          </cell>
          <cell r="I18" t="str">
            <v>ACUEDUCTO/ ABASTECIMIENTO/ REHABILITACIÓN/(70-1)=&gt;CENTRO AMPLIADO</v>
          </cell>
        </row>
        <row r="19">
          <cell r="C19" t="str">
            <v>TRONCAL PLUVIAL Y SANITARIO</v>
          </cell>
          <cell r="G19" t="str">
            <v>15 - Antonio Nariño</v>
          </cell>
          <cell r="I19" t="str">
            <v>ACUEDUCTO/ ABASTECIMIENTO/ REHABILITACIÓN/(75)=&gt;PARAMOS Y BIODIVERSIDAD</v>
          </cell>
        </row>
        <row r="20">
          <cell r="C20" t="str">
            <v>FORTALECIMIENTO OPERATIVO</v>
          </cell>
          <cell r="G20" t="str">
            <v>16 - Puente Aranda</v>
          </cell>
          <cell r="I20" t="str">
            <v>ACUEDUCTO/ ABASTECIMIENTO/ REHABILITACIÓN/(69)=&gt;VARIABILIDAD Y CAMBIO CLIMÁTICO</v>
          </cell>
        </row>
        <row r="21">
          <cell r="C21" t="str">
            <v>FORTALECIMIENTO ADMINISTRATIVO</v>
          </cell>
          <cell r="G21" t="str">
            <v>17 - Candelaria</v>
          </cell>
          <cell r="I21" t="str">
            <v>ACUEDUCTO/ ABASTECIMIENTO/ REHABILITACIÓN/(67)=&gt;PROGRAMA GESTIÓN INTEGRAL DE RIESGOS ASOCIADOS AL SISTEMA HÍDRICO Y ALCANTARILLADO EN EL DISTRITO CAPITAL</v>
          </cell>
        </row>
        <row r="22">
          <cell r="G22" t="str">
            <v>18 - Rafael Uribe</v>
          </cell>
          <cell r="I22" t="str">
            <v>ACUEDUCTO/ ABASTECIMIENTO/ RENOVACIÓN/(0050-1)=&gt;PROGRAMA ESTANDAR ABASTECIMIENTO</v>
          </cell>
        </row>
        <row r="23">
          <cell r="G23" t="str">
            <v>19 - Ciudad Bolívar</v>
          </cell>
          <cell r="I23" t="str">
            <v>ACUEDUCTO/ ABASTECIMIENTO/ RENOVACIÓN/(0050-2)=&gt;PLAN DE CONTROL DE PERDIDAS</v>
          </cell>
        </row>
        <row r="24">
          <cell r="G24" t="str">
            <v>20 - Sumapaz</v>
          </cell>
          <cell r="I24" t="str">
            <v>ACUEDUCTO/ ABASTECIMIENTO/ RENOVACIÓN/(7341-3)=&gt;PLAN DE MANEJO AMBIENTAL</v>
          </cell>
        </row>
        <row r="25">
          <cell r="G25" t="str">
            <v>21 - Soacha</v>
          </cell>
          <cell r="I25" t="str">
            <v>ACUEDUCTO/ ABASTECIMIENTO/ RENOVACIÓN/(70-1)=&gt;CENTRO AMPLIADO</v>
          </cell>
        </row>
        <row r="26">
          <cell r="G26" t="str">
            <v>55 - Especial  (varias localidades de Bogotá)</v>
          </cell>
          <cell r="I26" t="str">
            <v>ACUEDUCTO/ ABASTECIMIENTO/ RENOVACIÓN/(75)=&gt;PARAMOS Y BIODIVERSIDAD</v>
          </cell>
        </row>
        <row r="27">
          <cell r="G27" t="str">
            <v>66 - Entidad</v>
          </cell>
          <cell r="I27" t="str">
            <v>ACUEDUCTO/ ABASTECIMIENTO/ RENOVACIÓN/(69)=&gt;VARIABILIDAD Y CAMBIO CLIMÁTICO</v>
          </cell>
        </row>
        <row r="28">
          <cell r="G28" t="str">
            <v>77 - Todo Distrito</v>
          </cell>
          <cell r="I28" t="str">
            <v>ACUEDUCTO/ ABASTECIMIENTO/ RENOVACIÓN/(67)=&gt;PROGRAMA GESTIÓN INTEGRAL DE RIESGOS ASOCIADOS AL SISTEMA HÍDRICO Y ALCANTARILLADO EN EL DISTRITO CAPITAL</v>
          </cell>
        </row>
        <row r="29">
          <cell r="G29" t="str">
            <v>98 - REGIONAL - OTRO MUNICIPIO</v>
          </cell>
          <cell r="I29" t="str">
            <v>ACUEDUCTO/ ABASTECIMIENTO/ REPOSICIÓN/(0050-1)=&gt;PROGRAMA ESTANDAR ABASTECIMIENTO</v>
          </cell>
        </row>
        <row r="30">
          <cell r="G30" t="str">
            <v>BOGOTÁ y SOACHA (en ambos)</v>
          </cell>
          <cell r="I30" t="str">
            <v>ACUEDUCTO/ ABASTECIMIENTO/ REPOSICIÓN/(0050-2)=&gt;PLAN DE CONTROL DE PÉRDIDAS</v>
          </cell>
        </row>
        <row r="31">
          <cell r="I31" t="str">
            <v>ACUEDUCTO/ ABASTECIMIENTO/ REPOSICIÓN/(7341-3)=&gt;PLAN DE MANEJO AMBIENTAL</v>
          </cell>
        </row>
        <row r="32">
          <cell r="I32" t="str">
            <v>ACUEDUCTO/ ABASTECIMIENTO/ REPOSICIÓN/(70-1)=&gt;CENTRO AMPLIADO</v>
          </cell>
        </row>
        <row r="33">
          <cell r="I33" t="str">
            <v>ACUEDUCTO/ ABASTECIMIENTO/ REPOSICIÓN/(75)=&gt;PARAMOS Y BIODIVERSIDAD</v>
          </cell>
        </row>
        <row r="34">
          <cell r="I34" t="str">
            <v>ACUEDUCTO/ ABASTECIMIENTO/ REPOSICIÓN/(69)=&gt; VARIABILIDAD Y CAMBIO CLIMÁTICO</v>
          </cell>
        </row>
        <row r="35">
          <cell r="I35" t="str">
            <v>ACUEDUCTO/ ABASTECIMIENTO/ REPOSICIÓN/(67)=&gt;PROGRAMA GESTIÓN INTEGRAL DE RIESGOS ASOCIADOS AL SISTEMA HÍDRICO Y ALCANTARILLADO EN EL DISTRITO CAPITAL</v>
          </cell>
        </row>
        <row r="36">
          <cell r="I36" t="str">
            <v>ACUEDUCTO/ ABASTECIMIENTO/ MANTENIMIENTO/(1)=&gt;PROGRAMA ESTANDAR (MATRICES Y LOCALES)</v>
          </cell>
        </row>
        <row r="37">
          <cell r="I37" t="str">
            <v>ACUEDUCTO/ ABASTECIMIENTO/ REPARACIÓN/(2)=&gt;PROGRAMA ESTANDAR (MATRICES Y LOCALES)</v>
          </cell>
        </row>
        <row r="38">
          <cell r="I38" t="str">
            <v>ACUEDUCTO/ TRATAMIENTO/ EXPANSIÓN/(7334-1)=&gt;PROGRAMA ESTANDAR (TRATAMIENTO)</v>
          </cell>
        </row>
        <row r="39">
          <cell r="I39" t="str">
            <v>ACUEDUCTO/ TRATAMIENTO/ EXPANSIÓN/(7341-3)=&gt;PLAN DE MANEJO AMBIENTAL</v>
          </cell>
        </row>
        <row r="40">
          <cell r="I40" t="str">
            <v>ACUEDUCTO/ TRATAMIENTO/ EXPANSIÓN/(69)=&gt; VARIABILIDAD Y CAMBIO CLIMÁTICO</v>
          </cell>
        </row>
        <row r="41">
          <cell r="I41" t="str">
            <v>ACUEDUCTO/ TRATAMIENTO/ EXPANSIÓN/(67)=&gt;PROGRAMA GESTIÓN INTEGRAL DE RIESGOS ASOCIADOS AL SISTEMA HÍDRICO Y ALCANTARILLADO EN EL DISTRITO CAPITAL</v>
          </cell>
        </row>
        <row r="42">
          <cell r="I42" t="str">
            <v>ACUEDUCTO/ TRATAMIENTO/ COMPLEMENTARIO/(7334-1)=&gt;PROGRAMA ESTANDAR (TRATAMIENTO)</v>
          </cell>
        </row>
        <row r="43">
          <cell r="I43" t="str">
            <v>ACUEDUCTO/ TRATAMIENTO/ COMPLEMENTARIO/(7341-3)=&gt;PLAN DE MANEJO AMBIENTAL</v>
          </cell>
        </row>
        <row r="44">
          <cell r="I44" t="str">
            <v>ACUEDUCTO/ TRATAMIENTO/ COMPLEMENTARIO/(69)=&gt;VARIABILIDAD Y CAMBIO CLIMÁTICO</v>
          </cell>
        </row>
        <row r="45">
          <cell r="I45" t="str">
            <v>ACUEDUCTO/ TRATAMIENTO/ COMPLEMENTARIO/(67)=&gt;PROGRAMA GESTIÓN INTEGRAL DE RIESGOS ASOCIADOS AL SISTEMA HÍDRICO Y ALCANTARILLADO EN EL DISTRITO CAPITAL</v>
          </cell>
        </row>
        <row r="46">
          <cell r="I46" t="str">
            <v>ACUEDUCTO/ TRATAMIENTO/ REHABILITACIÓN/(0050-1)=&gt;PROGRAMA ESTANDAR ABASTECIMIENTO</v>
          </cell>
        </row>
        <row r="47">
          <cell r="I47" t="str">
            <v>ACUEDUCTO/ TRATAMIENTO/ REHABILITACIÓN/(0050-2)=&gt;PLAN DE CONTROL DE PÉRDIDAS</v>
          </cell>
        </row>
        <row r="48">
          <cell r="I48" t="str">
            <v>ACUEDUCTO/ TRATAMIENTO/ REHABILITACIÓN/(7341-3)=&gt;PLAN DE MANEJO AMBIENTAL</v>
          </cell>
        </row>
        <row r="49">
          <cell r="I49" t="str">
            <v>ACUEDUCTO/ TRATAMIENTO/ REHABILITACIÓN/(70-1)=&gt;CENTRO AMPLIADO</v>
          </cell>
        </row>
        <row r="50">
          <cell r="I50" t="str">
            <v>ACUEDUCTO/ TRATAMIENTO/ REHABILITACIÓN/(69)=&gt;VARIABILIDAD Y CAMBIO CLIMÁTICO</v>
          </cell>
        </row>
        <row r="51">
          <cell r="I51" t="str">
            <v>ACUEDUCTO/ TRATAMIENTO/ REHABILITACIÓN/(67)=&gt;PROGRAMA GESTIÓN INTEGRAL DE RIESGOS ASOCIADOS AL SISTEMA HÍDRICO Y ALCANTARILLADO EN EL DISTRITO CAPITAL</v>
          </cell>
        </row>
        <row r="52">
          <cell r="I52" t="str">
            <v>ACUEDUCTO/ TRATAMIENTO/ RENOVACIÓN/(0050-1)=&gt;PROGRAMA ESTANDAR TRATAMIENTO</v>
          </cell>
        </row>
        <row r="53">
          <cell r="I53" t="str">
            <v>ACUEDUCTO/ TRATAMIENTO/ RENOVACIÓN/(0050-2)=&gt;PLAN DE CONTROL DE PÉRDIDAS</v>
          </cell>
        </row>
        <row r="54">
          <cell r="I54" t="str">
            <v>ACUEDUCTO/ TRATAMIENTO/ RENOVACIÓN/(7341-3)=&gt;PLAN DE MANEJO AMBIENTAL</v>
          </cell>
        </row>
        <row r="55">
          <cell r="I55" t="str">
            <v>ACUEDUCTO/ TRATAMIENTO/ RENOVACIÓN/(70-1)=&gt;CENTRO AMPLIADO</v>
          </cell>
        </row>
        <row r="56">
          <cell r="I56" t="str">
            <v>ACUEDUCTO/ TRATAMIENTO/ RENOVACIÓN/(69)=&gt;VARIABILIDAD Y CAMBIO CLIMÁTICO</v>
          </cell>
        </row>
        <row r="57">
          <cell r="I57" t="str">
            <v>ACUEDUCTO/ TRATAMIENTO/ RENOVACIÓN/(67)=&gt;PROGRAMA GESTIÓN INTEGRAL DE RIESGOS ASOCIADOS AL SISTEMA HÍDRICO Y ALCANTARILLADO EN EL DISTRITO CAPITAL</v>
          </cell>
        </row>
        <row r="58">
          <cell r="I58" t="str">
            <v>ACUEDUCTO/ TRATAMIENTO/ REPOSICIÓN/(0050-1)=&gt;PROGRAMA ESTANDAR TRATAMIENTO</v>
          </cell>
        </row>
        <row r="59">
          <cell r="I59" t="str">
            <v>ACUEDUCTO/ TRATAMIENTO/ REPOSICIÓN/(0050-2)=&gt;PLAN DE CONTROL DE PÉRDIDAS</v>
          </cell>
        </row>
        <row r="60">
          <cell r="I60" t="str">
            <v>ACUEDUCTO/ TRATAMIENTO/ REPOSICIÓN/(7341-3)=&gt;PLAN DE MANEJO AMBIENTAL</v>
          </cell>
        </row>
        <row r="61">
          <cell r="I61" t="str">
            <v>ACUEDUCTO/ TRATAMIENTO/ REPOSICIÓN/(70-1)=&gt;CENTRO AMPLIADO</v>
          </cell>
        </row>
        <row r="62">
          <cell r="I62" t="str">
            <v>ACUEDUCTO/ TRATAMIENTO/ REPOSICIÓN/(67)=&gt;PROGRAMA GESTIÓN INTEGRAL DE RIESGOS ASOCIADOS AL SISTEMA HÍDRICO Y ALCANTARILLADO EN EL DISTRITO CAPITAL</v>
          </cell>
        </row>
        <row r="63">
          <cell r="I63" t="str">
            <v>ACUEDUCTO/ TRATAMIENTO/ MANTENIMIENTO/(1)=&gt;PROGRAMA ESTANDAR (MATRICES Y LOCALES)</v>
          </cell>
        </row>
        <row r="64">
          <cell r="I64" t="str">
            <v>ACUEDUCTO/ TRATAMIENTO/ REPARACIÓN/(2)=&gt;PROGRAMA ESTANDAR</v>
          </cell>
        </row>
        <row r="65">
          <cell r="I65" t="str">
            <v>ACUEDUCTO/ ALMACENAMIENTO/ EXPANSIÓN/(7334-1)=&gt;PROGRAMA ESTANDAR (ALMACENAMIENTO)</v>
          </cell>
        </row>
        <row r="66">
          <cell r="I66" t="str">
            <v>ACUEDUCTO/ ALMACENAMIENTO/ EXPANSIÓN/(7341-3)=&gt;PLAN DE MANEJO AMBIENTAL</v>
          </cell>
        </row>
        <row r="67">
          <cell r="I67" t="str">
            <v>ACUEDUCTO/ ALMACENAMIENTO/ EXPANSIÓN/(70-1)=&gt;CENTRO AMPLIADO</v>
          </cell>
        </row>
        <row r="68">
          <cell r="I68" t="str">
            <v>ACUEDUCTO/ ALMACENAMIENTO/ EXPANSIÓN/(67)=&gt;PROGRAMA GESTIÓN INTEGRAL DE RIESGOS ASOCIADOS AL SISTEMA HÍDRICO Y ALCANTARILLADO EN EL DISTRITO CAPITAL</v>
          </cell>
        </row>
        <row r="69">
          <cell r="I69" t="str">
            <v>ACUEDUCTO/ ALMACENAMIENTO/ COMPLEMENTARIO/(7334-1)=&gt;PROGRAMA ESTANDAR (ALMACENAMIENTO)</v>
          </cell>
        </row>
        <row r="70">
          <cell r="I70" t="str">
            <v>ACUEDUCTO/ ALMACENAMIENTO/ COMPLEMENTARIO/(7341-3)=&gt;PLAN DE MANEJO AMBIENTAL</v>
          </cell>
        </row>
        <row r="71">
          <cell r="I71" t="str">
            <v>ACUEDUCTO/ ALMACENAMIENTO/ COMPLEMENTARIO/(67)=&gt;PROGRAMA GESTIÓN INTEGRAL DE RIESGOS ASOCIADOS AL SISTEMA HÍDRICO Y ALCANTARILLADO EN EL DISTRITO CAPITAL</v>
          </cell>
        </row>
        <row r="72">
          <cell r="I72" t="str">
            <v>ACUEDUCTO/ ALMACENAMIENTO/ REHABILITACIÓN/(0050-1)=&gt;PROGRAMA ESTANDAR ALMACENAMIENTO</v>
          </cell>
        </row>
        <row r="73">
          <cell r="I73" t="str">
            <v>ACUEDUCTO/ ALMACENAMIENTO/ REHABILITACIÓN/(0050-2)=&gt;PLAN DE CONTROL DE PÉRDIDAS</v>
          </cell>
        </row>
        <row r="74">
          <cell r="I74" t="str">
            <v>ACUEDUCTO/ ALMACENAMIENTO/ REHABILITACIÓN/(7341-3)=&gt;PLAN DE MANEJO AMBIENTAL</v>
          </cell>
        </row>
        <row r="75">
          <cell r="I75" t="str">
            <v>ACUEDUCTO/ ALMACENAMIENTO/ REHABILITACIÓN/(70-1)=&gt;CENTRO AMPLIADO</v>
          </cell>
        </row>
        <row r="76">
          <cell r="I76" t="str">
            <v>ACUEDUCTO/ ALMACENAMIENTO/ REHABILITACIÓN/(67)=&gt;PROGRAMA GESTIÓN INTEGRAL DE RIESGOS ASOCIADOS AL SISTEMA HÍDRICO Y ALCANTARILLADO EN EL DISTRITO CAPITAL</v>
          </cell>
        </row>
        <row r="77">
          <cell r="I77" t="str">
            <v>ACUEDUCTO/ ALMACENAMIENTO/ RENOVACIÓN/(0050-1)=&gt;PROGRAMA ESTANDAR ALMACENAMIENTO)</v>
          </cell>
        </row>
        <row r="78">
          <cell r="I78" t="str">
            <v>ACUEDUCTO/ ALMACENAMIENTO/ RENOVACIÓN/(0050-2)=&gt;PLAN DE CONTROL DE PÉRDIDAS</v>
          </cell>
        </row>
        <row r="79">
          <cell r="I79" t="str">
            <v>ACUEDUCTO/ ALMACENAMIENTO/ RENOVACIÓN/(7341-3)=&gt;PLAN DE MANEJO AMBIENTAL</v>
          </cell>
        </row>
        <row r="80">
          <cell r="I80" t="str">
            <v>ACUEDUCTO/ ALMACENAMIENTO/ RENOVACIÓN/(67)=&gt;PROGRAMA GESTIÓN INTEGRAL DE RIESGOS ASOCIADOS AL SISTEMA HÍDRICO Y ALCANTARILLADO EN EL DISTRITO CAPITAL</v>
          </cell>
        </row>
        <row r="81">
          <cell r="I81" t="str">
            <v>ACUEDUCTO/ ALMACENAMIENTO/ REPOSICIÓN/(0050-1)=&gt;PROGRAMA ESTANDAR ALMACENAMIENTO</v>
          </cell>
        </row>
        <row r="82">
          <cell r="I82" t="str">
            <v>ACUEDUCTO/ ALMACENAMIENTO/ REPOSICIÓN/(0050-2)=&gt;PLAN DE CONTROL DE PÉRDIDAS</v>
          </cell>
        </row>
        <row r="83">
          <cell r="I83" t="str">
            <v>ACUEDUCTO/ ALMACENAMIENTO/ REPOSICIÓN/(7341-3)=&gt;PLAN DE MANEJO AMBIENTAL</v>
          </cell>
        </row>
        <row r="84">
          <cell r="I84" t="str">
            <v>ACUEDUCTO/ ALMACENAMIENTO/ REPOSICIÓN/(70-1)=&gt;CENTRO AMPLIADO</v>
          </cell>
        </row>
        <row r="85">
          <cell r="I85" t="str">
            <v>ACUEDUCTO/ ALMACENAMIENTO/ REPOSICIÓN/(69)=&gt;VARIABILIDAD Y CAMBIO CLIMÁTICO</v>
          </cell>
        </row>
        <row r="86">
          <cell r="I86" t="str">
            <v>ACUEDUCTO/ ALMACENAMIENTO/ REPOSICIÓN/(67)=&gt;PROGRAMA GESTIÓN INTEGRAL DE RIESGOS ASOCIADOS AL SISTEMA HÍDRICO Y ALCANTARILLADO EN EL DISTRITO CAPITAL</v>
          </cell>
        </row>
        <row r="87">
          <cell r="I87" t="str">
            <v>ACUEDUCTO/ ALMACENAMIENTO/ MANTENIMIENTO/(1)=&gt;PROGRAMA ESTANDAR (MATRICES Y LOCALES)</v>
          </cell>
        </row>
        <row r="88">
          <cell r="I88" t="str">
            <v>ACUEDUCTO/ ALMACENAMIENTO/ REPARACIÓN/(2)=&gt;PROGRAMA ESTANDAR (MATRICES Y LOCALES)</v>
          </cell>
        </row>
        <row r="89">
          <cell r="I89" t="str">
            <v>ACUEDUCTO/ DISTRIBUCIÓN MATRIZ/ EXPANSIÓN/(7334-1)=&gt;PROGRAMA ESTANDAR (REDES MATRICES)</v>
          </cell>
        </row>
        <row r="90">
          <cell r="I90" t="str">
            <v>ACUEDUCTO/ DISTRIBUCIÓN MATRIZ/ EXPANSIÓN/(7334-2)=&gt;PLAN DE CONTROL DE PÉRDIDAS</v>
          </cell>
        </row>
        <row r="91">
          <cell r="I91" t="str">
            <v>ACUEDUCTO/ DISTRIBUCIÓN MATRIZ/ EXPANSIÓN/(68)=&gt;REDES ASOCIADAS A INFRAESTRUCTURA VIAL</v>
          </cell>
        </row>
        <row r="92">
          <cell r="I92" t="str">
            <v>ACUEDUCTO/ DISTRIBUCIÓN MATRIZ/ EXPANSIÓN/(70-1)=&gt;CENTRO AMPLIADO</v>
          </cell>
        </row>
        <row r="93">
          <cell r="I93" t="str">
            <v>ACUEDUCTO/ DISTRIBUCIÓN MATRIZ/ EXPANSIÓN/(69)=&gt;VARIABILIDAD Y CAMBIO CLIMÁTICO</v>
          </cell>
        </row>
        <row r="94">
          <cell r="I94" t="str">
            <v>ACUEDUCTO/ DISTRIBUCIÓN MATRIZ/ EXPANSIÓN/(67)=&gt;PROGRAMA GESTIÓN INTEGRAL DE RIESGOS ASOCIADOS AL SISTEMA HÍDRICO Y ALCANTARILLADO EN EL DISTRITO CAPITAL</v>
          </cell>
        </row>
        <row r="95">
          <cell r="I95" t="str">
            <v>ACUEDUCTO/ DISTRIBUCIÓN MATRIZ/ COMPLEMENTARIO/(7334-1)=&gt;PROGRAMA ESTANDAR (REDES MATRICES)</v>
          </cell>
        </row>
        <row r="96">
          <cell r="I96" t="str">
            <v>ACUEDUCTO/ DISTRIBUCIÓN MATRIZ/ COMPLEMENTARIO/(7334-2)=&gt;PLAN DE CONTROL DE PÉRDIDAS</v>
          </cell>
        </row>
        <row r="97">
          <cell r="I97" t="str">
            <v>ACUEDUCTO/ DISTRIBUCIÓN MATRIZ/ COMPLEMENTARIO/(68)=&gt;REDES ASOCIADAS A INFRAESTRUCTURA VIAL</v>
          </cell>
        </row>
        <row r="98">
          <cell r="I98" t="str">
            <v>ACUEDUCTO/ DISTRIBUCIÓN MATRIZ/ COMPLEMENTARIO/(70-1)=&gt;CENTRO AMPLIADO</v>
          </cell>
        </row>
        <row r="99">
          <cell r="I99" t="str">
            <v>ACUEDUCTO/ DISTRIBUCIÓN MATRIZ/ COMPLEMENTARIO/(69)=&gt;VARIABILIDAD Y CAMBIO CLIMÁTICO</v>
          </cell>
        </row>
        <row r="100">
          <cell r="I100" t="str">
            <v>ACUEDUCTO/ DISTRIBUCIÓN MATRIZ/ COMPLEMENTARIO/(67)=&gt;PROGRAMA GESTIÓN INTEGRAL DE RIESGOS ASOCIADOS AL SISTEMA HÍDRICO Y ALCANTARILLADO EN EL DISTRITO CAPITAL</v>
          </cell>
        </row>
        <row r="101">
          <cell r="I101" t="str">
            <v>ACUEDUCTO/ DISTRIBUCIÓN MATRIZ/ REHABILITACIÓN/(0050-1)=&gt;PROGRAMA ESTANDAR RED MATRIZ</v>
          </cell>
        </row>
        <row r="102">
          <cell r="I102" t="str">
            <v>ACUEDUCTO/ DISTRIBUCIÓN MATRIZ/ REHABILITACIÓN/(0050-2)=&gt;PLAN DE CONTROL DE PÉRDIDAS</v>
          </cell>
        </row>
        <row r="103">
          <cell r="I103" t="str">
            <v>ACUEDUCTO/ DISTRIBUCIÓN MATRIZ/ REHABILITACIÓN/(68)=&gt;REDES ASOCIADAS A INFRAESTRUCTURA VIAL</v>
          </cell>
        </row>
        <row r="104">
          <cell r="I104" t="str">
            <v>ACUEDUCTO/ DISTRIBUCIÓN MATRIZ/ REHABILITACIÓN/(70-1)=&gt;CENTRO AMPLIADO</v>
          </cell>
        </row>
        <row r="105">
          <cell r="I105" t="str">
            <v>ACUEDUCTO/ DISTRIBUCIÓN MATRIZ/ REHABILITACIÓN/(69)=&gt;VARIABILIDAD Y CAMBIO CLIMÁTICO</v>
          </cell>
        </row>
        <row r="106">
          <cell r="I106" t="str">
            <v>ACUEDUCTO/ DISTRIBUCIÓN MATRIZ/ REHABILITACIÓN/(67)=&gt;PROGRAMA GESTIÓN INTEGRAL DE RIESGOS ASOCIADOS AL SISTEMA HÍDRICO Y ALCANTARILLADO EN EL DISTRITO CAPITAL</v>
          </cell>
        </row>
        <row r="107">
          <cell r="I107" t="str">
            <v>ACUEDUCTO/ DISTRIBUCIÓN MATRIZ/ RENOVACIÓN/(0050-1)=&gt;PROGRAMA ESTANDAR RED MATRIZ</v>
          </cell>
        </row>
        <row r="108">
          <cell r="I108" t="str">
            <v>ACUEDUCTO/ DISTRIBUCIÓN MATRIZ/ RENOVACIÓN/(0050-2)=&gt;PLAN DE CONTROL DE PÉRDIDAS</v>
          </cell>
        </row>
        <row r="109">
          <cell r="I109" t="str">
            <v>ACUEDUCTO/ DISTRIBUCIÓN MATRIZ/ RENOVACIÓN/(68)=&gt;REDES ASOCIADAS A INFRAESTRUCTURA VIAL</v>
          </cell>
        </row>
        <row r="110">
          <cell r="I110" t="str">
            <v>ACUEDUCTO/ DISTRIBUCIÓN MATRIZ/ RENOVACIÓN/(69)=&gt;VARIABILIDAD Y CAMBIO CLIMÁTICO</v>
          </cell>
        </row>
        <row r="111">
          <cell r="I111" t="str">
            <v>ACUEDUCTO/ DISTRIBUCIÓN MATRIZ/ RENOVACIÓN/(70-1)=&gt;CENTRO AMPLIADO</v>
          </cell>
        </row>
        <row r="112">
          <cell r="I112" t="str">
            <v>ACUEDUCTO/ DISTRIBUCIÓN MATRIZ/ RENOVACIÓN/(67)=&gt;PROGRAMA GESTIÓN INTEGRAL DE RIESGOS ASOCIADOS AL SISTEMA HÍDRICO Y ALCANTARILLADO EN EL DISTRITO CAPITAL</v>
          </cell>
        </row>
        <row r="113">
          <cell r="I113" t="str">
            <v>ACUEDUCTO/ DISTRIBUCIÓN MATRIZ/ REPOSICIÓN/(0050-1)=&gt;PROGRAMA ESTANDAR RED MATRIZ</v>
          </cell>
        </row>
        <row r="114">
          <cell r="I114" t="str">
            <v>ACUEDUCTO/ DISTRIBUCIÓN MATRIZ/ REPOSICIÓN/(0050-2)=&gt;PLAN DE CONTROL DE PÉRDIDAS</v>
          </cell>
        </row>
        <row r="115">
          <cell r="I115" t="str">
            <v>ACUEDUCTO/ DISTRIBUCIÓN MATRIZ/ REPOSICIÓN/(68)=&gt;REDES ASOCIADAS A INFRAESTRUCTURA VIAL</v>
          </cell>
        </row>
        <row r="116">
          <cell r="I116" t="str">
            <v>ACUEDUCTO/ DISTRIBUCIÓN MATRIZ/ REPOSICIÓN/(70-1)=&gt;CENTRO AMPLIADO</v>
          </cell>
        </row>
        <row r="117">
          <cell r="I117" t="str">
            <v>ACUEDUCTO/ DISTRIBUCIÓN MATRIZ/ REPOSICIÓN/(69)=&gt;VARIABILIDAD Y CAMBIO CLIMÁTICO</v>
          </cell>
        </row>
        <row r="118">
          <cell r="I118" t="str">
            <v>ACUEDUCTO/ DISTRIBUCIÓN MATRIZ/ REPOSICIÓN/(67)=&gt;PROGRAMA GESTIÓN INTEGRAL DE RIESGOS ASOCIADOS AL SISTEMA HÍDRICO Y ALCANTARILLADO EN EL DISTRITO CAPITAL</v>
          </cell>
        </row>
        <row r="119">
          <cell r="I119" t="str">
            <v>ACUEDUCTO/ DISTRIBUCIÓN MATRIZ/ MANTENIMIENTO/(1)=&gt;PROGRAMA ESTANDAR (MATRICES Y LOCALES)</v>
          </cell>
        </row>
        <row r="120">
          <cell r="I120" t="str">
            <v>ACUEDUCTO/ DISTRIBUCIÓN MATRIZ/ REPARACIÓN/(2)=&gt;PROGRAMA ESTANDAR (MATRICES Y LOCALES)</v>
          </cell>
        </row>
        <row r="121">
          <cell r="I121" t="str">
            <v>ACUEDUCTO/ RED LOCAL/ EXPANSIÓN/(7334-1)=&gt;PROGRAMA ESTANDAR (LOCALES)</v>
          </cell>
        </row>
        <row r="122">
          <cell r="I122" t="str">
            <v>ACUEDUCTO/ RED LOCAL/ EXPANSIÓN/(7334-2)=&gt;PLAN DE CONTROL DE PÉRDIDAS (REDES LOCALES)</v>
          </cell>
        </row>
        <row r="123">
          <cell r="I123" t="str">
            <v>ACUEDUCTO/ RED LOCAL/ EXPANSIÓN/(68)=&gt;REDES ASOCIADAS A INFRAESTRUCTURA VIAL</v>
          </cell>
        </row>
        <row r="124">
          <cell r="I124" t="str">
            <v>ACUEDUCTO/ RED LOCAL/ EXPANSIÓN/(70-1)=&gt;CENTRO AMPLIADO</v>
          </cell>
        </row>
        <row r="125">
          <cell r="I125" t="str">
            <v>ACUEDUCTO/ RED LOCAL/ EXPANSIÓN/(67)=&gt;PROGRAMA GESTIÓN INTEGRAL DE RIESGOS ASOCIADOS AL SISTEMA HÍDRICO Y ALCANTARILLADO EN EL DISTRITO CAPITAL</v>
          </cell>
        </row>
        <row r="126">
          <cell r="I126" t="str">
            <v>ACUEDUCTO/ RED LOCAL/ COMPLEMENTARIO/(7334-1)=&gt;PROGRAMA ESTANDAR (REDES LOCALES)</v>
          </cell>
        </row>
        <row r="127">
          <cell r="I127" t="str">
            <v>ACUEDUCTO/ RED LOCAL/ COMPLEMENTARIO/(7334-2)=&gt;PLAN DE CONTROL DE PÉRDIDAS (REDES LOCALES)</v>
          </cell>
        </row>
        <row r="128">
          <cell r="I128" t="str">
            <v>ACUEDUCTO/ RED LOCAL/ COMPLEMENTARIO/(68)=&gt;REDES ASOCIADAS A INFRAESTRUCTURA VIAL</v>
          </cell>
        </row>
        <row r="129">
          <cell r="I129" t="str">
            <v>ACUEDUCTO/ RED LOCAL/ COMPLEMENTARIO/(70-1)=&gt;CENTRO AMPLIADO</v>
          </cell>
        </row>
        <row r="130">
          <cell r="I130" t="str">
            <v>ACUEDUCTO/ RED LOCAL/ COMPLEMENTARIO/(67)=&gt;PROGRAMA GESTIÓN INTEGRAL DE RIESGOS ASOCIADOS AL SISTEMA HÍDRICO Y ALCANTARILLADO EN EL DISTRITO CAPITAL</v>
          </cell>
        </row>
        <row r="131">
          <cell r="I131" t="str">
            <v>ACUEDUCTO/ RED LOCAL/ REHABILITACIÓN/(0050-1)=&gt;PROGRAMA ESTANDAR REDES LOCALES</v>
          </cell>
        </row>
        <row r="132">
          <cell r="I132" t="str">
            <v>ACUEDUCTO/ RED LOCAL/ REHABILITACIÓN/(0050-2)=&gt;PLAN DE CONTROL DE PÉRDIDAS REDES LOCALES</v>
          </cell>
        </row>
        <row r="133">
          <cell r="I133" t="str">
            <v>ACUEDUCTO/ RED LOCAL/ REHABILITACIÓN/(68)=&gt;REDES ASOCIADAS A INFRAESTRUCTURA VIAL</v>
          </cell>
        </row>
        <row r="134">
          <cell r="I134" t="str">
            <v>ACUEDUCTO/ RED LOCAL/ REHABILITACIÓN/(70-1)=&gt;CENTRO AMPLIADO</v>
          </cell>
        </row>
        <row r="135">
          <cell r="I135" t="str">
            <v>ACUEDUCTO/ RED LOCAL/ REHABILITACIÓN/(67)=&gt; PROGRAMA GESTIÓN INTEGRAL DE RIESGOS ASOCIADOS AL SISTEMA HÍDRICO Y ALCANTARILLADO EN EL DISTRITO CAPITAL</v>
          </cell>
        </row>
        <row r="136">
          <cell r="I136" t="str">
            <v>ACUEDUCTO/ RED LOCAL/ RENOVACIÓN/(0050-1)=&gt;PROGRAMA ESTANDAR REDES LOCALES</v>
          </cell>
        </row>
        <row r="137">
          <cell r="I137" t="str">
            <v>ACUEDUCTO/ RED LOCAL/ RENOVACIÓN/(0050-2)=&gt;PLAN DE CONTROL DE PÉRDIDAS REDES LOCALES</v>
          </cell>
        </row>
        <row r="138">
          <cell r="I138" t="str">
            <v>ACUEDUCTO/ RED LOCAL/ RENOVACIÓN/(68)=&gt;REDES ASOCIADAS A INFRAESTRUCTURA VIAL</v>
          </cell>
        </row>
        <row r="139">
          <cell r="I139" t="str">
            <v>ACUEDUCTO/ RED LOCAL/ RENOVACIÓN/(70-1)=&gt;CENTRO AMPLIADO</v>
          </cell>
        </row>
        <row r="140">
          <cell r="I140" t="str">
            <v>ACUEDUCTO/ RED LOCAL/ RENOVACIÓN/(67)=&gt;PROGRAMA GESTIÓN INTEGRAL DE RIESGOS ASOCIADOS AL SISTEMA HÍDRICO Y ALCANTARILLADO EN EL DISTRITO CAPITAL</v>
          </cell>
        </row>
        <row r="141">
          <cell r="I141" t="str">
            <v>ACUEDUCTO/ RED LOCAL/ REPOSICIÓN/(0050-1)=&gt;PROGRAMA ESTANDAR REDES LOCALES</v>
          </cell>
        </row>
        <row r="142">
          <cell r="I142" t="str">
            <v>ACUEDUCTO/ RED LOCAL/ REPOSICIÓN/(0050-2)=&gt;PLAN DE CONTROL DE PÉRDIDAS REDES LOCALES</v>
          </cell>
        </row>
        <row r="143">
          <cell r="I143" t="str">
            <v>ACUEDUCTO/ RED LOCAL/ REPOSICIÓN/(68)=&gt;REDES ASOCIADAS A INFRAESTRUCTURA VIAL</v>
          </cell>
        </row>
        <row r="144">
          <cell r="I144" t="str">
            <v>ACUEDUCTO/ RED LOCAL/ REPOSICIÓN/(70-1)=&gt;CENTRO AMPLIADO</v>
          </cell>
        </row>
        <row r="145">
          <cell r="I145" t="str">
            <v>ACUEDUCTO/ RED LOCAL/ REPOSICIÓN/(67)=&gt;PROGRAMA GESTIÓN INTEGRAL DE RIESGOS ASOCIADOS AL SISTEMA HÍDRICO Y ALCANTARILLADO EN EL DISTRITO CAPITAL</v>
          </cell>
        </row>
        <row r="146">
          <cell r="I146" t="str">
            <v xml:space="preserve">ACUEDUCTO/ RED LOCAL/ MANTENIMIENTO/(1)=&gt;PROGRAMA ESTANDAR (MATRICES Y LOCALES) </v>
          </cell>
        </row>
        <row r="147">
          <cell r="I147" t="str">
            <v>ACUEDUCTO/ RED LOCAL/ REPARACIÓN/(2)=&gt;PROGRAMA ESTANDAR (MATRICES Y LOCALES)</v>
          </cell>
        </row>
        <row r="148">
          <cell r="I148" t="str">
            <v xml:space="preserve"> RED LOCAL SANITARIO/ EXPANSIÓN/(7341-1)=&gt;ADECUACIÓN HIDRÁULICA DE HUMEDALES, QUEBRADAS Y RÍOS</v>
          </cell>
        </row>
        <row r="149">
          <cell r="I149" t="str">
            <v xml:space="preserve"> RED LOCAL SANITARIO/ EXPANSIÓN/(0021-2)=&gt;INTERCEPTORES Ó INTERVENCIONES REDES LOCALES</v>
          </cell>
        </row>
        <row r="150">
          <cell r="I150" t="str">
            <v xml:space="preserve"> RED LOCAL SANITARIO/ EXPANSIÓN/(68)=&gt;REDES ASOCIADAS A INFRAESTRUCTURA VIAL</v>
          </cell>
        </row>
        <row r="151">
          <cell r="I151" t="str">
            <v xml:space="preserve"> RED LOCAL SANITARIO/ EXPANSIÓN/(70-2)=&gt;CENTRO AMPLIADO</v>
          </cell>
        </row>
        <row r="152">
          <cell r="I152" t="str">
            <v xml:space="preserve"> RED LOCAL SANITARIO/ EXPANSIÓN/(67)=&gt;PROGRAMA GESTIÓN INTEGRAL DE RIESGOS ASOCIADOS AL SISTEMA HÍDRICO Y ALCANTARILLADO EN EL DISTRITO CAPITAL</v>
          </cell>
        </row>
        <row r="153">
          <cell r="I153" t="str">
            <v xml:space="preserve"> RED LOCAL SANITARIO/ COMPLEMENTARIO/(7341-1)=&gt;ADECUACIÓN HIDRÁULICA DE HUMEDALES, QUEBRADAS Y RÍOS</v>
          </cell>
        </row>
        <row r="154">
          <cell r="I154" t="str">
            <v xml:space="preserve"> RED LOCAL SANITARIO/ COMPLEMENTARIO/(0021-2)=&gt;INTERCEPTORES Ó INTERVENCIONES REDES LOCALES</v>
          </cell>
        </row>
        <row r="155">
          <cell r="I155" t="str">
            <v xml:space="preserve"> RED LOCAL SANITARIO/ COMPLEMENTARIO/(68)=&gt;REDES ASOCIADAS A INFRAESTRUCTURA VIAL</v>
          </cell>
        </row>
        <row r="156">
          <cell r="I156" t="str">
            <v xml:space="preserve"> RED LOCAL SANITARIO/ COMPLEMENTARIO/(70-2)=&gt;CENTRO AMPLIADO</v>
          </cell>
        </row>
        <row r="157">
          <cell r="I157" t="str">
            <v xml:space="preserve"> RED LOCAL SANITARIO/ COMPLEMENTARIO/(67)=&gt;PROGRAMA GESTIÓN INTEGRAL DE RIESGOS ASOCIADOS AL SISTEMA HÍDRICO Y ALCANTARILLADO EN EL DISTRITO CAPITAL</v>
          </cell>
        </row>
        <row r="158">
          <cell r="I158" t="str">
            <v xml:space="preserve"> RED LOCAL SANITARIO/ REHABILITACIÓN/(7341-1)=&gt;ADECUACIÓN HIDRÁULICA DE HUMEDALES, QUEBRADAS Y RÍOS</v>
          </cell>
        </row>
        <row r="159">
          <cell r="I159" t="str">
            <v xml:space="preserve"> RED LOCAL SANITARIO/ REHABILITACIÓN/(0051-2)=&gt;INTERCEPTORES Ó INTERVENCIONES EN REDES LOCALES</v>
          </cell>
        </row>
        <row r="160">
          <cell r="I160" t="str">
            <v xml:space="preserve"> RED LOCAL SANITARIO/ REHABILITACIÓN/(68)=&gt;REDES ASOCIADAS A INFRAESTRUCTURA VIAL</v>
          </cell>
        </row>
        <row r="161">
          <cell r="I161" t="str">
            <v xml:space="preserve"> RED LOCAL SANITARIO/ REHABILITACIÓN/(70-2)=&gt;CENTRO AMPLIADO</v>
          </cell>
        </row>
        <row r="162">
          <cell r="I162" t="str">
            <v xml:space="preserve"> RED LOCAL SANITARIO/ REHABILITACIÓN/(67)=&gt;PROGRAMA GESTIÓN INTEGRAL DE RIESGOS ASOCIADOS AL SISTEMA HÍDRICO Y ALCANTARILLADO EN EL DISTRITO CAPITAL</v>
          </cell>
        </row>
        <row r="163">
          <cell r="I163" t="str">
            <v xml:space="preserve"> RED LOCAL SANITARIO/ RENOVACIÓN/(7341-1)=&gt;ADECUACIÓN HIDRÁULICA DE HUMEDALES, QUEBRADAS Y RÍOS</v>
          </cell>
        </row>
        <row r="164">
          <cell r="I164" t="str">
            <v xml:space="preserve"> RED LOCAL SANITARIO/ RENOVACIÓN/(0051-2)=&gt;INTERCEPTORES Ó INTERVENCIONES EN REDES LOCALES</v>
          </cell>
        </row>
        <row r="165">
          <cell r="I165" t="str">
            <v xml:space="preserve"> RED LOCAL SANITARIO/ RENOVACIÓN/(68)=&gt;REDES ASOCIADAS A INFRAESTRUCTURA VIAL</v>
          </cell>
        </row>
        <row r="166">
          <cell r="I166" t="str">
            <v xml:space="preserve"> RED LOCAL SANITARIO/ RENOVACIÓN/(70-2)=&gt; CENTRO AMPLIADO</v>
          </cell>
        </row>
        <row r="167">
          <cell r="I167" t="str">
            <v xml:space="preserve"> RED LOCAL SANITARIO/ RENOVACIÓN/(67)=&gt;PROGRAMA GESTIÓN INTEGRAL DE RIESGOS ASOCIADOS AL SISTEMA HÍDRICO Y ALCANTARILLADO EN EL DISTRITO CAPITAL</v>
          </cell>
        </row>
        <row r="168">
          <cell r="I168" t="str">
            <v xml:space="preserve"> RED LOCAL SANITARIO/ REPOSICIÓN/(7341-1)=&gt;ADECUACIÓN HIDRÁULICA DE HUMEDALES, QUEBRADAS Y RÍOS</v>
          </cell>
        </row>
        <row r="169">
          <cell r="I169" t="str">
            <v xml:space="preserve"> RED LOCAL SANITARIO/ REPOSICIÓN/(0051-2)=&gt;INTERCEPTORES Ó INTERVENCIONES EN REDES LOCALES</v>
          </cell>
        </row>
        <row r="170">
          <cell r="I170" t="str">
            <v xml:space="preserve"> RED LOCAL SANITARIO/ REPOSICIÓN/(68)=&gt;REDES ASOCIADAS A INFRAESTRUCTURA VIAL</v>
          </cell>
        </row>
        <row r="171">
          <cell r="I171" t="str">
            <v xml:space="preserve"> RED LOCAL SANITARIO/ REPOSICIÓN/(70-2)=&gt;CENTRO AMPLIADO</v>
          </cell>
        </row>
        <row r="172">
          <cell r="I172" t="str">
            <v xml:space="preserve"> RED LOCAL SANITARIO/ REPOSICIÓN/(67)=&gt;PROGRAMA GESTIÓN INTEGRAL DE RIESGOS ASOCIADOS AL SISTEMA HÍDRICO Y ALCANTARILLADO EN EL DISTRITO CAPITAL</v>
          </cell>
        </row>
        <row r="173">
          <cell r="I173" t="str">
            <v xml:space="preserve"> RED LOCAL SANITARIO/ MANTENIMIENTO/(1)=&gt;INTERCEPTORES Ó INTERVENCIONES EN REDES TRONCALES,SECUNDARIAS Ó LOCALES</v>
          </cell>
        </row>
        <row r="174">
          <cell r="I174" t="str">
            <v xml:space="preserve"> RED LOCAL SANITARIO/ REPARACIÓN/(2)=&gt;INTERCEPTORES Ó INTERVENCIONES EN REDES TRONCALES,SECUNDARIAS Ó LOCALES</v>
          </cell>
        </row>
        <row r="175">
          <cell r="I175" t="str">
            <v xml:space="preserve"> RED SECUNDARIA SANITARIO/ EXPANSIÓN/(7341-1)=&gt;ADECUACIÓN HIDRÁULICA DE HUMEDALES, QUEBRADAS Y RÍOS</v>
          </cell>
        </row>
        <row r="176">
          <cell r="I176" t="str">
            <v xml:space="preserve"> RED SECUNDARIA SANITARIO/ EXPANSIÓN/(0021-1)=&gt;INTERCEPTORES Ó INTERVENCIONES EN REDES TRONCALES Ó SECUNDARIAS.</v>
          </cell>
        </row>
        <row r="177">
          <cell r="I177" t="str">
            <v xml:space="preserve"> RED SECUNDARIA SANITARIO/ EXPANSIÓN/(68)=&gt;REDES ASOCIADAS A INFRAESTRUCTURA VIAL</v>
          </cell>
        </row>
        <row r="178">
          <cell r="I178" t="str">
            <v xml:space="preserve"> RED SECUNDARIA SANITARIO/ EXPANSIÓN/(70-2)=&gt;CENTRO AMPLIADO</v>
          </cell>
        </row>
        <row r="179">
          <cell r="I179" t="str">
            <v xml:space="preserve"> RED SECUNDARIA SANITARIO/ EXPANSIÓN/(69)=&gt;VARIABILIDAD Y CAMBIO CLIMÁTICO</v>
          </cell>
        </row>
        <row r="180">
          <cell r="I180" t="str">
            <v xml:space="preserve"> RED SECUNDARIA SANITARIO/ EXPANSIÓN/(67)=&gt;PROGRAMA GESTIÓN INTEGRAL DE RIESGOS ASOCIADOS AL SISTEMA HÍDRICO Y ALCANTARILLADO EN EL DISTRITO CAPITAL</v>
          </cell>
        </row>
        <row r="181">
          <cell r="I181" t="str">
            <v xml:space="preserve"> RED SECUNDARIA SANITARIO/ COMPLEMENTARIO/(7341-1)=&gt;ADECUACIÓN HIDRÁULICA DE HUMEDALES, QUEBRADAS Y RÍOS</v>
          </cell>
        </row>
        <row r="182">
          <cell r="I182" t="str">
            <v xml:space="preserve"> RED SECUNDARIA SANITARIO/ COMPLEMENTARIO/(0021-1)=&gt;INTERCEPTORES Ó INTERVENCIONES EN REDES TRONCALES Ó SECUNDARIAS.</v>
          </cell>
        </row>
        <row r="183">
          <cell r="I183" t="str">
            <v xml:space="preserve"> RED SECUNDARIA SANITARIO/ COMPLEMENTARIO/(68)=&gt;REDES ASOCIADAS A INFRAESTRUCTURA VIAL</v>
          </cell>
        </row>
        <row r="184">
          <cell r="I184" t="str">
            <v xml:space="preserve"> RED SECUNDARIA SANITARIO/ COMPLEMENTARIO/(70-2)=&gt;CENTRO AMPLIADO</v>
          </cell>
        </row>
        <row r="185">
          <cell r="I185" t="str">
            <v xml:space="preserve"> RED SECUNDARIA SANITARIO/ COMPLEMENTARIO/(69)=&gt; VARIABILIDAD Y CAMBIO CLIMÁTICO</v>
          </cell>
        </row>
        <row r="186">
          <cell r="I186" t="str">
            <v xml:space="preserve"> RED SECUNDARIA SANITARIO/ COMPLEMENTARIO/(67)=&gt;PROGRAMA GESTIÓN INTEGRAL DE RIESGOS ASOCIADOS AL SISTEMA HÍDRICO Y ALCANTARILLADO EN EL DISTRITO CAPITAL</v>
          </cell>
        </row>
        <row r="187">
          <cell r="I187" t="str">
            <v xml:space="preserve"> RED SECUNDARIA SANITARIO/ REHABILITACIÓN/(7341-1)=&gt;ADECUACIÓN HIDRÁULICA DE HUMEDALES, QUEBRADAS Y RÍOS</v>
          </cell>
        </row>
        <row r="188">
          <cell r="I188" t="str">
            <v xml:space="preserve"> RED SECUNDARIA SANITARIO/ REHABILITACIÓN/(0051-1)=&gt;INTERCEPTORES Ó INTERVENCIONES EN REDES TRONCALES Ó SECUNDARIAS</v>
          </cell>
        </row>
        <row r="189">
          <cell r="I189" t="str">
            <v xml:space="preserve"> RED SECUNDARIA SANITARIO/ REHABILITACIÓN/(68)=&gt;REDES ASOCIADAS A INFRAESTRUCTURA VIAL</v>
          </cell>
        </row>
        <row r="190">
          <cell r="I190" t="str">
            <v xml:space="preserve"> RED SECUNDARIA SANITARIO/ REHABILITACIÓN/(70-2)=&gt;CENTRO AMPLIADO</v>
          </cell>
        </row>
        <row r="191">
          <cell r="I191" t="str">
            <v xml:space="preserve"> RED SECUNDARIA SANITARIO/ REHABILITACIÓN/(69)=&gt;VARIABILIDAD Y CAMBIO CLIMÁTICO</v>
          </cell>
        </row>
        <row r="192">
          <cell r="I192" t="str">
            <v xml:space="preserve"> RED SECUNDARIA SANITARIO/ REHABILITACIÓN/(67)=&gt; PROGRAMA GESTIÓN INTEGRAL DE RIESGOS ASOCIADOS AL SISTEMA HÍDRICO Y ALCANTARILLADO EN EL DISTRITO CAPITAL</v>
          </cell>
        </row>
        <row r="193">
          <cell r="I193" t="str">
            <v xml:space="preserve"> RED SECUNDARIA SANITARIO/ RENOVACIÓN/(7341-1)=&gt;ADECUACIÓN HIDRÁULICA DE HUMEDALES, QUEBRADAS Y RÍOS</v>
          </cell>
        </row>
        <row r="194">
          <cell r="I194" t="str">
            <v xml:space="preserve"> RED SECUNDARIA SANITARIO/ RENOVACIÓN/(0051-1)=&gt;INTERCEPTORES Ó INTERVENCIONES EN REDES TRONCALES Ó SECUNDARIAS</v>
          </cell>
        </row>
        <row r="195">
          <cell r="I195" t="str">
            <v xml:space="preserve"> RED SECUNDARIA SANITARIO/ RENOVACIÓN/(68)=&gt;REDES ASOCIADAS A INFRAESTRUCTURA VIAL</v>
          </cell>
        </row>
        <row r="196">
          <cell r="I196" t="str">
            <v xml:space="preserve"> RED SECUNDARIA SANITARIO/ RENOVACIÓN/(70-2)=&gt;CENTRO AMPLIADO</v>
          </cell>
        </row>
        <row r="197">
          <cell r="I197" t="str">
            <v xml:space="preserve"> RED SECUNDARIA SANITARIO/ RENOVACIÓN/(69)=&gt; VARIABILIDAD Y CAMBIO CLIMÁTICO</v>
          </cell>
        </row>
        <row r="198">
          <cell r="I198" t="str">
            <v xml:space="preserve"> RED SECUNDARIA SANITARIO/ RENOVACIÓN/(67)=&gt;PROGRAMA GESTIÓN INTEGRAL DE RIESGOS ASOCIADOS AL SISTEMA HÍDRICO Y ALCANTARILLADO EN EL DISTRITO CAPITAL</v>
          </cell>
        </row>
        <row r="199">
          <cell r="I199" t="str">
            <v xml:space="preserve"> RED SECUNDARIA SANITARIO/ REPOSICIÓN/(7341-1)=&gt;ADECUACIÓN HIDRÁULICA DE HUMEDALES, QUEBRADAS Y RÍOS</v>
          </cell>
        </row>
        <row r="200">
          <cell r="I200" t="str">
            <v xml:space="preserve"> RED SECUNDARIA SANITARIO/ REPOSICIÓN/(0051-1)=&gt;INTERCEPTORES Ó INTERVENCIONES EN REDES TRONCALES Ó SECUNDARIAS</v>
          </cell>
        </row>
        <row r="201">
          <cell r="I201" t="str">
            <v xml:space="preserve"> RED SECUNDARIA SANITARIO/ REPOSICIÓN/(68)=&gt;REDES ASOCIADAS A INFRAESTRUCTURA VIAL</v>
          </cell>
        </row>
        <row r="202">
          <cell r="I202" t="str">
            <v xml:space="preserve"> RED SECUNDARIA SANITARIO/ REPOSICIÓN/(70-2)=&gt;CENTRO AMPLIADO</v>
          </cell>
        </row>
        <row r="203">
          <cell r="I203" t="str">
            <v xml:space="preserve"> RED SECUNDARIA SANITARIO/ REPOSICIÓN/(69)=&gt;VARIABILIDAD Y CAMBIO CLIMÁTICO</v>
          </cell>
        </row>
        <row r="204">
          <cell r="I204" t="str">
            <v xml:space="preserve"> RED SECUNDARIA SANITARIO/ REPOSICIÓN/(67)=&gt;PROGRAMA GESTIÓN INTEGRAL DE RIESGOS ASOCIADOS AL SISTEMA HÍDRICO Y ALCANTARILLADO EN EL DISTRITO CAPITAL</v>
          </cell>
        </row>
        <row r="205">
          <cell r="I205" t="str">
            <v xml:space="preserve"> RED SECUNDARIA SANITARIO/ MANTENIMIENTO/(1)=&gt;INTERCEPTORES Ó INTERVENCIONES EN REDES TRONCALES,SECUNDARIAS Ó LOCALES</v>
          </cell>
        </row>
        <row r="206">
          <cell r="I206" t="str">
            <v xml:space="preserve"> RED SECUNDARIA SANITARIO/ REPARACIÓN/(2)=&gt;PROGRAMA ESTANDAR</v>
          </cell>
        </row>
        <row r="207">
          <cell r="I207" t="str">
            <v xml:space="preserve"> RED TRONCAL SANITARIO/ EXPANSIÓN/(7341-1)=&gt;ADECUACIÓN HIDRÁULICA DE HUMEDALES, QUEBRADAS Y RÍOS</v>
          </cell>
        </row>
        <row r="208">
          <cell r="I208" t="str">
            <v xml:space="preserve"> RED TRONCAL SANITARIO/ EXPANSIÓN/(54)=&gt;RÍO BOGOTÁ</v>
          </cell>
        </row>
        <row r="209">
          <cell r="I209" t="str">
            <v xml:space="preserve"> RED TRONCAL SANITARIO/ EXPANSIÓN/(0021-1)=&gt;INTERCEPTORES Ó INTERVENCIONES EN REDES TRONCALES Ó SECUNDARIAS.</v>
          </cell>
        </row>
        <row r="210">
          <cell r="I210" t="str">
            <v xml:space="preserve"> RED TRONCAL SANITARIO/ EXPANSIÓN/(68)=&gt;REDES ASOCIADAS A INFRAESTRUCTURA VIAL</v>
          </cell>
        </row>
        <row r="211">
          <cell r="I211" t="str">
            <v xml:space="preserve"> RED TRONCAL SANITARIO/ EXPANSIÓN/(70-2)=&gt;CENTRO AMPLIADO</v>
          </cell>
        </row>
        <row r="212">
          <cell r="I212" t="str">
            <v xml:space="preserve"> RED TRONCAL SANITARIO/ EXPANSIÓN/(69)=&gt; VARIABILIDAD Y CAMBIO CLIMÁTICO</v>
          </cell>
        </row>
        <row r="213">
          <cell r="I213" t="str">
            <v xml:space="preserve"> RED TRONCAL SANITARIO/ EXPANSIÓN/(67)=&gt;PROGRAMA GESTIÓN INTEGRAL DE RIESGOS ASOCIADOS AL SISTEMA HÍDRICO Y ALCANTARILLADO EN EL DISTRITO CAPITAL</v>
          </cell>
        </row>
        <row r="214">
          <cell r="I214" t="str">
            <v xml:space="preserve"> RED TRONCAL SANITARIO/ COMPLEMENTARIO/(7341-1)=&gt;ADECUACIÓN HIDRÁULICA DE HUMEDALES, QUEBRADAS Y RÍOS</v>
          </cell>
        </row>
        <row r="215">
          <cell r="I215" t="str">
            <v xml:space="preserve"> RED TRONCAL SANITARIO/ COMPLEMENTARIO/(54)=&gt;RÍO BOGOTÁ</v>
          </cell>
        </row>
        <row r="216">
          <cell r="I216" t="str">
            <v xml:space="preserve"> RED TRONCAL SANITARIO/ COMPLEMENTARIO/(0021-1 )=&gt;INTERCEPTORES Ó INTERVENCIONES EN REDES TRONCALES Ó SECUNDARIAS.</v>
          </cell>
        </row>
        <row r="217">
          <cell r="I217" t="str">
            <v xml:space="preserve"> RED TRONCAL SANITARIO/ COMPLEMENTARIO/(68)=&gt;REDES ASOCIADAS A INFRAESTRUCTURA VIAL</v>
          </cell>
        </row>
        <row r="218">
          <cell r="I218" t="str">
            <v xml:space="preserve"> RED TRONCAL SANITARIO/ COMPLEMENTARIO/(70-2)=&gt;CENTRO AMPLIADO</v>
          </cell>
        </row>
        <row r="219">
          <cell r="I219" t="str">
            <v xml:space="preserve"> RED TRONCAL SANITARIO/ COMPLEMENTARIO/(69)=&gt; VARIABILIDAD Y CAMBIO CLIMÁTICO</v>
          </cell>
        </row>
        <row r="220">
          <cell r="I220" t="str">
            <v xml:space="preserve"> RED TRONCAL SANITARIO/ COMPLEMENTARIO/(67)=&gt;PROGRAMA GESTIÓN INTEGRAL DE RIESGOS ASOCIADOS AL SISTEMA HÍDRICO Y ALCANTARILLADO EN EL DISTRITO CAPITAL</v>
          </cell>
        </row>
        <row r="221">
          <cell r="I221" t="str">
            <v xml:space="preserve"> RED TRONCAL SANITARIO/ REHABILITACIÓN/(7341-1)=&gt;ADECUACIÓN HIDRÁULICA DE HUMEDALES, QUEBRADAS Y RÍOS</v>
          </cell>
        </row>
        <row r="222">
          <cell r="I222" t="str">
            <v xml:space="preserve"> RED TRONCAL SANITARIO/ REHABILITACIÓN/(54)=&gt;RÍO BOGOTÁ</v>
          </cell>
        </row>
        <row r="223">
          <cell r="I223" t="str">
            <v xml:space="preserve"> RED TRONCAL SANITARIO/ REHABILITACIÓN/(0051-1)=&gt;INTERCEPTORES Ó INTERVENCIONES EN REDES TRONCALES Ó SECUNDARIAS.</v>
          </cell>
        </row>
        <row r="224">
          <cell r="I224" t="str">
            <v xml:space="preserve"> RED TRONCAL SANITARIO/ REHABILITACIÓN/(68)=&gt;REDES ASOCIADAS A INFRAESTRUCTURA VIAL</v>
          </cell>
        </row>
        <row r="225">
          <cell r="I225" t="str">
            <v xml:space="preserve"> RED TRONCAL SANITARIO/ REHABILITACIÓN/(70-2)=&gt;CENTRO AMPLIADO</v>
          </cell>
        </row>
        <row r="226">
          <cell r="I226" t="str">
            <v xml:space="preserve"> RED TRONCAL SANITARIO/ REHABILITACIÓN/(69)=&gt;VARIABILIDAD Y CAMBIO CLIMÁTICO</v>
          </cell>
        </row>
        <row r="227">
          <cell r="I227" t="str">
            <v xml:space="preserve"> RED TRONCAL SANITARIO/ REHABILITACIÓN/(67)=&gt; PROGRAMA GESTIÓN INTEGRAL DE RIESGOS ASOCIADOS AL SISTEMA HÍDRICO Y ALCANTARILLADO EN EL DISTRITO CAPITAL</v>
          </cell>
        </row>
        <row r="228">
          <cell r="I228" t="str">
            <v xml:space="preserve"> RED TRONCAL SANITARIO/ RENOVACIÓN/(7341-1)=&gt;ADECUACIÓN HIDRÁULICA DE HUMEDALES, QUEBRADAS Y RÍOS</v>
          </cell>
        </row>
        <row r="229">
          <cell r="I229" t="str">
            <v xml:space="preserve"> RED TRONCAL SANITARIO/ RENOVACIÓN/(54)=&gt;RÍO BOGOTÁ</v>
          </cell>
        </row>
        <row r="230">
          <cell r="I230" t="str">
            <v xml:space="preserve"> RED TRONCAL SANITARIO/ RENOVACIÓN/(0051-1)=&gt;INTERCEPTORES Ó INTERVENCIONES EN REDES TRONCALES Ó SECUNDARIAS</v>
          </cell>
        </row>
        <row r="231">
          <cell r="I231" t="str">
            <v xml:space="preserve"> RED TRONCAL SANITARIO/ RENOVACIÓN/(68)=&gt;REDES ASOCIADAS A INFRAESTRUCTURA VIAL</v>
          </cell>
        </row>
        <row r="232">
          <cell r="I232" t="str">
            <v xml:space="preserve"> RED TRONCAL SANITARIO/ RENOVACIÓN/(70-2)=&gt;CENTRO AMPLIADO</v>
          </cell>
        </row>
        <row r="233">
          <cell r="I233" t="str">
            <v xml:space="preserve"> RED TRONCAL SANITARIO/ RENOVACIÓN/(69)=&gt; VARIABILIDAD Y CAMBIO CLIMÁTICO</v>
          </cell>
        </row>
        <row r="234">
          <cell r="I234" t="str">
            <v xml:space="preserve"> RED TRONCAL SANITARIO/ RENOVACIÓN/(67)=&gt;PROGRAMA GESTIÓN INTEGRAL DE RIESGOS ASOCIADOS AL SISTEMA HÍDRICO Y ALCANTARILLADO EN EL DISTRITO CAPITAL</v>
          </cell>
        </row>
        <row r="235">
          <cell r="I235" t="str">
            <v xml:space="preserve"> RED TRONCAL SANITARIO/ REPOSICIÓN/(7341-1)=&gt;ADECUACIÓN HIDRÁULICA DE HUMEDALES, QUEBRADAS Y RÍOS</v>
          </cell>
        </row>
        <row r="236">
          <cell r="I236" t="str">
            <v xml:space="preserve"> RED TRONCAL SANITARIO/ REPOSICIÓN/(54)=&gt;RÍO BOGOTÁ</v>
          </cell>
        </row>
        <row r="237">
          <cell r="I237" t="str">
            <v xml:space="preserve"> RED TRONCAL SANITARIO/ REPOSICIÓN/(0051-1)=&gt;INTERCEPTORES Ó INTERVENCIONES EN REDES TRONCALES Ó SECUNDARIAS</v>
          </cell>
        </row>
        <row r="238">
          <cell r="I238" t="str">
            <v xml:space="preserve"> RED TRONCAL SANITARIO/ REPOSICIÓN/(68)=&gt;REDES ASOCIADAS A INFRAESTRUCTURA VIAL</v>
          </cell>
        </row>
        <row r="239">
          <cell r="I239" t="str">
            <v xml:space="preserve"> RED TRONCAL SANITARIO/ REPOSICIÓN/(70-2)=&gt; CENTRO AMPLIADO</v>
          </cell>
        </row>
        <row r="240">
          <cell r="I240" t="str">
            <v xml:space="preserve"> RED TRONCAL SANITARIO/ REPOSICIÓN/(69)=&gt;VARIABILIDAD Y CAMBIO CLIMÁTICO</v>
          </cell>
        </row>
        <row r="241">
          <cell r="I241" t="str">
            <v xml:space="preserve"> RED TRONCAL SANITARIO/ REPOSICIÓN/(67)=&gt;PROGRAMA GESTIÓN INTEGRAL DE RIESGOS ASOCIADOS AL SISTEMA HÍDRICO Y ALCANTARILLADO EN EL DISTRITO CAPITAL</v>
          </cell>
        </row>
        <row r="242">
          <cell r="I242" t="str">
            <v xml:space="preserve"> RED TRONCAL SANITARIO/ MANTENIMIENTO/(1)=&gt;PROGRAMA ESTANDAR</v>
          </cell>
        </row>
        <row r="243">
          <cell r="I243" t="str">
            <v xml:space="preserve"> RED TRONCAL SANITARIO/ REPARACIÓN/(2)=&gt;PROGRAMA ESTANDAR</v>
          </cell>
        </row>
        <row r="244">
          <cell r="I244" t="str">
            <v xml:space="preserve"> RED LOCAL PLUVIAL/ EXPANSIÓN/(7341-1)=&gt;ADECUACIÓN HIDRÁULICA DE HUMEDALES, QUEBRADAS Y RÍOS</v>
          </cell>
        </row>
        <row r="245">
          <cell r="I245" t="str">
            <v xml:space="preserve"> RED LOCAL PLUVIAL/ EXPANSIÓN/(0022-2)=&gt;COLECTORES Ó INTERVENCIONES EN REDES LOCALES</v>
          </cell>
        </row>
        <row r="246">
          <cell r="I246" t="str">
            <v xml:space="preserve"> RED LOCAL PLUVIAL/ EXPANSIÓN/(68)=&gt;REDES ASOCIADAS A INFRAESTRUCTURA VIAL</v>
          </cell>
        </row>
        <row r="247">
          <cell r="I247" t="str">
            <v xml:space="preserve"> RED LOCAL PLUVIAL/ EXPANSIÓN/(70-2)=&gt; CENTRO AMPLIADO</v>
          </cell>
        </row>
        <row r="248">
          <cell r="I248" t="str">
            <v xml:space="preserve"> RED LOCAL PLUVIAL/ EXPANSIÓN/(67)=&gt;PROGRAMA GESTIÓN INTEGRAL DE RIESGOS ASOCIADOS AL SISTEMA HÍDRICO Y ALCANTARILLADO EN EL DISTRITO CAPITAL</v>
          </cell>
        </row>
        <row r="249">
          <cell r="I249" t="str">
            <v xml:space="preserve"> RED LOCAL PLUVIAL/ COMPLEMENTARIO/(7341-1)=&gt;ADECUACIÓN HIDRÁULICA DE HUMEDALES, QUEBRADAS Y RÍOS</v>
          </cell>
        </row>
        <row r="250">
          <cell r="I250" t="str">
            <v xml:space="preserve"> RED LOCAL PLUVIAL/ COMPLEMENTARIO/(0022-2)=&gt;COLECTORES Ó INTERVENCIONES EN REDES LOCALES</v>
          </cell>
        </row>
        <row r="251">
          <cell r="I251" t="str">
            <v xml:space="preserve"> RED LOCAL PLUVIAL/ COMPLEMENTARIO/(68)=&gt;REDES ASOCIADAS A INFRAESTRUCTURA VIAL</v>
          </cell>
        </row>
        <row r="252">
          <cell r="I252" t="str">
            <v xml:space="preserve"> RED LOCAL PLUVIAL/ COMPLEMENTARIO/(70-2)=&gt;CENTRO AMPLIAD</v>
          </cell>
        </row>
        <row r="253">
          <cell r="I253" t="str">
            <v xml:space="preserve"> RED LOCAL PLUVIAL/ COMPLEMENTARIO/(67)=&gt;PROGRAMA GESTIÓN INTEGRAL DE RIESGOS ASOCIADOS AL SISTEMA HÍDRICO Y ALCANTARILLADO EN EL DISTRITO CAPITAL</v>
          </cell>
        </row>
        <row r="254">
          <cell r="I254" t="str">
            <v xml:space="preserve"> RED LOCAL PLUVIAL/ REHABILITACIÓN/(7341-1)=&gt;ADECUACIÓN HIDRÁULICA DE HUMEDALES, QUEBRADAS Y RÍOS</v>
          </cell>
        </row>
        <row r="255">
          <cell r="I255" t="str">
            <v xml:space="preserve"> RED LOCAL PLUVIAL/ REHABILITACIÓN/(0052-2)=&gt;COLECTORES Ó INTERVENCIONES EN REDES LOCALES</v>
          </cell>
        </row>
        <row r="256">
          <cell r="I256" t="str">
            <v xml:space="preserve"> RED LOCAL PLUVIAL/ REHABILITACIÓN/(68)=&gt;REDES ASOCIADAS A INFRAESTRUCTURA VIAL</v>
          </cell>
        </row>
        <row r="257">
          <cell r="I257" t="str">
            <v xml:space="preserve"> RED LOCAL PLUVIAL/ REHABILITACIÓN/(70-2)=&gt;CENTRO AMPLIADO</v>
          </cell>
        </row>
        <row r="258">
          <cell r="I258" t="str">
            <v xml:space="preserve"> RED LOCAL PLUVIAL/ REHABILITACIÓN/(67)=&gt;PROGRAMA GESTIÓN INTEGRAL DE RIESGOS ASOCIADOS AL SISTEMA HÍDRICO Y ALCANTARILLADO EN EL DISTRITO CAPITAL</v>
          </cell>
        </row>
        <row r="259">
          <cell r="I259" t="str">
            <v xml:space="preserve"> RED LOCAL PLUVIAL/ RENOVACIÓN/(7341-1)=&gt;ADECUACIÓN HIDRÁULICA DE HUMEDALES, QUEBRADAS Y RÍOS</v>
          </cell>
        </row>
        <row r="260">
          <cell r="I260" t="str">
            <v xml:space="preserve"> RED LOCAL PLUVIAL/ RENOVACIÓN/(0052-2)=&gt;COLECTORES Ó INTERVENCIONES EN REDES LOCALES</v>
          </cell>
        </row>
        <row r="261">
          <cell r="I261" t="str">
            <v xml:space="preserve"> RED LOCAL PLUVIAL/ RENOVACIÓN/(68)=&gt;REDES ASOCIADAS A INFRAESTRUCTURA VIAL</v>
          </cell>
        </row>
        <row r="262">
          <cell r="I262" t="str">
            <v xml:space="preserve"> RED LOCAL PLUVIAL/ RENOVACIÓN/(70-2)=&gt;CENTRO AMPLIADO</v>
          </cell>
        </row>
        <row r="263">
          <cell r="I263" t="str">
            <v xml:space="preserve"> RED LOCAL PLUVIAL/ RENOVACIÓN/(67)=&gt;PROGRAMA GESTIÓN INTEGRAL DE RIESGOS ASOCIADOS AL SISTEMA HÍDRICO Y ALCANTARILLADO EN EL DISTRITO CAPITAL</v>
          </cell>
        </row>
        <row r="264">
          <cell r="I264" t="str">
            <v xml:space="preserve"> RED LOCAL PLUVIAL/ REPOSICIÓN/(7341-1)=&gt;ADECUACIÓN HIDRÁULICA DE HUMEDALES, QUEBRADAS Y RÍOS</v>
          </cell>
        </row>
        <row r="265">
          <cell r="I265" t="str">
            <v xml:space="preserve"> RED LOCAL PLUVIAL/ REPOSICIÓN/(0052-2)=&gt;COLECTORES Ó INTERVENCIONES EN REDES LOCALES</v>
          </cell>
        </row>
        <row r="266">
          <cell r="I266" t="str">
            <v xml:space="preserve"> RED LOCAL PLUVIAL/ REPOSICIÓN/(68)=&gt;REDES ASOCIADAS A INFRAESTRUCTURA VIAL</v>
          </cell>
        </row>
        <row r="267">
          <cell r="I267" t="str">
            <v xml:space="preserve"> RED LOCAL PLUVIAL/ REPOSICIÓN/( 70-2)=&gt;CENTRO AMPLIADO</v>
          </cell>
        </row>
        <row r="268">
          <cell r="I268" t="str">
            <v xml:space="preserve"> RED LOCAL PLUVIAL/ REPOSICIÓN/(67)=&gt;PROGRAMA GESTIÓN INTEGRAL DE RIESGOS ASOCIADOS AL SISTEMA HÍDRICO Y ALCANTARILLADO EN EL DISTRITO CAPITAL</v>
          </cell>
        </row>
        <row r="269">
          <cell r="I269" t="str">
            <v xml:space="preserve"> RED LOCAL PLUVIAL/ MANTENIMIENTO/(1)=&gt;PROGRAMA ESTANDAR</v>
          </cell>
        </row>
        <row r="270">
          <cell r="I270" t="str">
            <v xml:space="preserve"> RED LOCAL PLUVIAL/ REPARACIÓN/(2)=&gt;PROGRAMA ESTANDAR</v>
          </cell>
        </row>
        <row r="271">
          <cell r="I271" t="str">
            <v xml:space="preserve"> RED SECUNDARIA PLUVIAL/ EXPANSIÓN/(7341-1)=&gt;ADECUACIÓN HIDRÁULICA DE HUMEDALES, QUEBRADAS Y RÍOS</v>
          </cell>
        </row>
        <row r="272">
          <cell r="I272" t="str">
            <v xml:space="preserve"> RED SECUNDARIA PLUVIAL/ EXPANSIÓN/(7341-2)=&gt;RECUPERACIÓN ZR Y ZMPA HUMEDALES QUEBRADAS Y RÍOS</v>
          </cell>
        </row>
        <row r="273">
          <cell r="I273" t="str">
            <v xml:space="preserve"> RED SECUNDARIA PLUVIAL/ EXPANSIÓN/(0022-1)=&gt;COLECTORES Ó INTERVENCIONES EN REDES TRONCALES Ó SECUNDARIAS</v>
          </cell>
        </row>
        <row r="274">
          <cell r="I274" t="str">
            <v xml:space="preserve"> RED SECUNDARIA PLUVIAL/ EXPANSIÓN/(67)=&gt;PROGRAMA GESTIÓN INTEGRAL DE RIESGOS ASOCIADOS AL SISTEMA HÍDRICO Y ALCANTARILLADO EN EL DISTRITO CAPITAL</v>
          </cell>
        </row>
        <row r="275">
          <cell r="I275" t="str">
            <v xml:space="preserve"> RED SECUNDARIA PLUVIAL/ EXPANSIÓN/(68)=&gt;REDES ASOCIADAS A INFRAESTRUCTURA VIAL</v>
          </cell>
        </row>
        <row r="276">
          <cell r="I276" t="str">
            <v xml:space="preserve"> RED SECUNDARIA PLUVIAL/ EXPANSIÓN/(70-2)=&gt;CENTRO AMPLIADO</v>
          </cell>
        </row>
        <row r="277">
          <cell r="I277" t="str">
            <v xml:space="preserve"> RED SECUNDARIA PLUVIAL/ EXPANSIÓN/(69)=&gt;VARIABILIDAD Y CAMBIO CLIMÁTICO</v>
          </cell>
        </row>
        <row r="278">
          <cell r="I278" t="str">
            <v xml:space="preserve"> RED SECUNDARIA PLUVIAL/ COMPLEMENTARIO/(7341-1)=&gt;ADECUACIÓN HIDRÁULICA DE HUMEDALES, QUEBRADAS Y RÍOS</v>
          </cell>
        </row>
        <row r="279">
          <cell r="I279" t="str">
            <v xml:space="preserve"> RED SECUNDARIA PLUVIAL/ COMPLEMENTARIO/(7341-2)=&gt;RECUPERACIÓN ZR Y ZMPA HUMEDALES QUEBRADAS Y RÍOS</v>
          </cell>
        </row>
        <row r="280">
          <cell r="I280" t="str">
            <v xml:space="preserve"> RED SECUNDARIA PLUVIAL/ COMPLEMENTARIO/(0022-1)=&gt;COLECTORES Ó INTERVENCIONES EN REDES TRONCALES Ó SECUNDARIAS</v>
          </cell>
        </row>
        <row r="281">
          <cell r="I281" t="str">
            <v xml:space="preserve"> RED SECUNDARIA PLUVIAL/ COMPLEMENTARIO/(67)=&gt;PROGRAMA GESTIÓN INTEGRAL DE RIESGOS ASOCIADOS AL SISTEMA HÍDRICO Y ALCANTARILLADO EN EL DISTRITO CAPITAL</v>
          </cell>
        </row>
        <row r="282">
          <cell r="I282" t="str">
            <v xml:space="preserve"> RED SECUNDARIA PLUVIAL/ COMPLEMENTARIO/(68)=&gt;REDES ASOCIADAS A INFRAESTRUCTURA VIAL</v>
          </cell>
        </row>
        <row r="283">
          <cell r="I283" t="str">
            <v xml:space="preserve"> RED SECUNDARIA PLUVIAL/ COMPLEMENTARIO/(70-2)=&gt;CENTRO AMPLIADO</v>
          </cell>
        </row>
        <row r="284">
          <cell r="I284" t="str">
            <v xml:space="preserve"> RED SECUNDARIA PLUVIAL/ COMPLEMENTARIO/(69)=&gt;VARIABILIDAD Y CAMBIO CLIMÁTICO</v>
          </cell>
        </row>
        <row r="285">
          <cell r="I285" t="str">
            <v xml:space="preserve"> RED SECUNDARIA PLUVIAL/ REHABILITACIÓN/(7341-1)=&gt;ADECUACIÓN HIDRÁULICA DE HUMEDALES, QUEBRADAS Y RÍOS</v>
          </cell>
        </row>
        <row r="286">
          <cell r="I286" t="str">
            <v xml:space="preserve"> RED SECUNDARIA PLUVIAL/ REHABILITACIÓN/(7341-2)=&gt;RECUPERACIÓN ZR Y ZMPA HUMEDALES QUEBRADAS Y RÍOS</v>
          </cell>
        </row>
        <row r="287">
          <cell r="I287" t="str">
            <v xml:space="preserve"> RED SECUNDARIA PLUVIAL/ REHABILITACIÓN/(0052-1)=&gt;COLECTORES Ó INTERVENCIONES EN REDES TRONCALES Ó SECUNDARIAS</v>
          </cell>
        </row>
        <row r="288">
          <cell r="I288" t="str">
            <v xml:space="preserve"> RED SECUNDARIA PLUVIAL/ REHABILITACIÓN/(67)=&gt;PROGRAMA GESTIÓN INTEGRAL DE RIESGOS ASOCIADOS AL SISTEMA HÍDRICO Y ALCANTARILLADO EN EL DISTRITO CAPITALPROGRAMA RIESGOS PUNTUALES EN QUEBRADAS Y RÍOS</v>
          </cell>
        </row>
        <row r="289">
          <cell r="I289" t="str">
            <v xml:space="preserve"> RED SECUNDARIA PLUVIAL/ REHABILITACIÓN/(68)=&gt;REDES ASOCIADAS A INFRAESTRUCTURA VIAL</v>
          </cell>
        </row>
        <row r="290">
          <cell r="I290" t="str">
            <v xml:space="preserve"> RED SECUNDARIA PLUVIAL/ REHABILITACIÓN/(70-2)=&gt;CENTRO AMPLIADO</v>
          </cell>
        </row>
        <row r="291">
          <cell r="I291" t="str">
            <v xml:space="preserve"> RED SECUNDARIA PLUVIAL/ REHABILITACIÓN/(69)=&gt;VARIABILIDAD Y CAMBIO CLIMÁTICO</v>
          </cell>
        </row>
        <row r="292">
          <cell r="I292" t="str">
            <v xml:space="preserve"> RED SECUNDARIA PLUVIAL/ RENOVACIÓN/(7341-1)=&gt;ADECUACIÓN HIDRÁULICA DE HUMEDALES, QUEBRADAS Y RÍOS</v>
          </cell>
        </row>
        <row r="293">
          <cell r="I293" t="str">
            <v xml:space="preserve"> RED SECUNDARIA PLUVIAL/ RENOVACIÓN/(7341-2)=&gt;RECUPERACIÓN ZR Y ZMPA HUMEDALES QUEBRADAS Y RÍOS</v>
          </cell>
        </row>
        <row r="294">
          <cell r="I294" t="str">
            <v xml:space="preserve"> RED SECUNDARIA PLUVIAL/ RENOVACIÓN/(0052-1)=&gt;COLECTORES Ó INTERVENCIONES EN REDES TRONCALES Ó SECUNDARIAS</v>
          </cell>
        </row>
        <row r="295">
          <cell r="I295" t="str">
            <v xml:space="preserve"> RED SECUNDARIA PLUVIAL/ RENOVACIÓN/(68)=&gt;REDES ASOCIADAS A INFRAESTRUCTURA VIAL</v>
          </cell>
        </row>
        <row r="296">
          <cell r="I296" t="str">
            <v xml:space="preserve"> RED SECUNDARIA PLUVIAL/ RENOVACIÓN/(70-2)=&gt;CENTRO AMPLIADO</v>
          </cell>
        </row>
        <row r="297">
          <cell r="I297" t="str">
            <v xml:space="preserve"> RED SECUNDARIA PLUVIAL/ RENOVACIÓN/(69)=&gt;VARIABILIDAD Y CAMBIO CLIMÁTICO</v>
          </cell>
        </row>
        <row r="298">
          <cell r="I298" t="str">
            <v xml:space="preserve"> RED SECUNDARIA PLUVIAL/ RENOVACIÓN/(67)=&gt;PROGRAMA GESTIÓN INTEGRAL DE RIESGOS ASOCIADOS AL SISTEMA HÍDRICO Y ALCANTARILLADO EN EL DISTRITO CAPITALPROGRAMA RIESGOS PUNTUALES EN QUEBRADAS Y RÍOS</v>
          </cell>
        </row>
        <row r="299">
          <cell r="I299" t="str">
            <v xml:space="preserve"> RED SECUNDARIA PLUVIAL/ REPOSICIÓN/(7341-1)=&gt;ADECUACIÓN HIDRÁULICA DE HUMEDALES, QUEBRADAS Y RÍOS</v>
          </cell>
        </row>
        <row r="300">
          <cell r="I300" t="str">
            <v xml:space="preserve"> RED SECUNDARIA PLUVIAL/ REPOSICIÓN/(7341-2)=&gt;RECUPERACIÓN ZR Y ZMPA HUMEDALES QUEBRADAS Y RÍOS</v>
          </cell>
        </row>
        <row r="301">
          <cell r="I301" t="str">
            <v xml:space="preserve"> RED SECUNDARIA PLUVIAL/ REPOSICIÓN/(0052-1)=&gt;COLECTORES Ó INTERVENCIONES EN REDES TRONCALES,SECUNDARIAS Ó LOCALES</v>
          </cell>
        </row>
        <row r="302">
          <cell r="I302" t="str">
            <v xml:space="preserve"> RED SECUNDARIA PLUVIAL/ REPOSICIÓN/(67)=&gt;PROGRAMA GESTIÓN INTEGRAL DE RIESGOS ASOCIADOS AL SISTEMA HÍDRICO Y ALCANTARILLADO EN EL DISTRITO CAPITALPROGRAMA RIESGOS PUNTUALES EN QUEBRADAS Y RÍOS</v>
          </cell>
        </row>
        <row r="303">
          <cell r="I303" t="str">
            <v xml:space="preserve"> RED SECUNDARIA PLUVIAL/ REPOSICIÓN/(68)=&gt;REDES ASOCIADAS A INFRAESTRUCTURA VIAL</v>
          </cell>
        </row>
        <row r="304">
          <cell r="I304" t="str">
            <v xml:space="preserve"> RED SECUNDARIA PLUVIAL/ REPOSICIÓN/(69)=&gt;VARIABILIDAD Y CAMBIO CLIMÁTICO</v>
          </cell>
        </row>
        <row r="305">
          <cell r="I305" t="str">
            <v xml:space="preserve"> RED SECUNDARIA PLUVIAL/ MANTENIMIENTO/(1)=&gt;COLECTORES Ó INTERVENCIONES EN REDES TRONCALES,SECUNDARIAS Ó LOCALES</v>
          </cell>
        </row>
        <row r="306">
          <cell r="I306" t="str">
            <v xml:space="preserve"> RED SECUNDARIA PLUVIAL/ REPARACIÓN/(2)=&gt;PROGRAMA ESTANDAR</v>
          </cell>
        </row>
        <row r="307">
          <cell r="I307" t="str">
            <v xml:space="preserve"> RED SECUNDARIA PLUVIAL/ REPARACIÓN/(2)=&gt;COLECTORES O INTERVENCIONES EN REDES TRONCALES, SECINDARIAS Ó LOCALES</v>
          </cell>
        </row>
        <row r="308">
          <cell r="I308" t="str">
            <v xml:space="preserve"> RED TRONCAL PLUVIAL/ EXPANSIÓN/(7341-1)=&gt;ADECUACIÓN HIDRÁULICA DE HUMEDALES, QUEBRADAS Y RÍOS</v>
          </cell>
        </row>
        <row r="309">
          <cell r="I309" t="str">
            <v xml:space="preserve"> RED TRONCAL PLUVIAL/ EXPANSIÓN/(7341-2)=&gt;RECUPERACIÓN ZR Y ZMPA HUMEDALES QUEBRADAS Y RÍOS</v>
          </cell>
        </row>
        <row r="310">
          <cell r="I310" t="str">
            <v xml:space="preserve"> RED TRONCAL PLUVIAL/ EXPANSIÓN/(54)=&gt;RÍO BOGOTÁ</v>
          </cell>
        </row>
        <row r="311">
          <cell r="I311" t="str">
            <v xml:space="preserve"> RED TRONCAL PLUVIAL/ EXPANSIÓN/(0022-1)=&gt;COLECTORES Ó INTERVENCIONES EN REDES TRONCALES Ó SECUNDARIAS</v>
          </cell>
        </row>
        <row r="312">
          <cell r="I312" t="str">
            <v xml:space="preserve"> RED TRONCAL PLUVIAL/ EXPANSIÓN/(68)=&gt;REDES ASOCIADAS A INFRAESTRUCTURA VIAL</v>
          </cell>
        </row>
        <row r="313">
          <cell r="I313" t="str">
            <v xml:space="preserve"> RED TRONCAL PLUVIAL/ EXPANSIÓN/(70-2)=&gt;CENTRO AMPLIADO</v>
          </cell>
        </row>
        <row r="314">
          <cell r="I314" t="str">
            <v xml:space="preserve"> RED TRONCAL PLUVIAL/ EXPANSIÓN/(69)=&gt;VARIABILIDAD Y CAMBIO CLIMÁTICO</v>
          </cell>
        </row>
        <row r="315">
          <cell r="I315" t="str">
            <v xml:space="preserve"> RED TRONCAL PLUVIAL/ EXPANSIÓN/(67)=&gt;PROGRAMA GESTIÓN INTEGRAL DE RIESGOS ASOCIADOS AL SISTEMA HÍDRICO Y ALCANTARILLADO EN EL DISTRITO CAPITAL</v>
          </cell>
        </row>
        <row r="316">
          <cell r="I316" t="str">
            <v xml:space="preserve"> RED TRONCAL PLUVIAL/ COMPLEMENTARIO/(7341-1)=&gt;ADECUACIÓN HIDRÁULICA DE HUMEDALES, QUEBRADAS Y RÍOS</v>
          </cell>
        </row>
        <row r="317">
          <cell r="I317" t="str">
            <v xml:space="preserve"> RED TRONCAL PLUVIAL/ COMPLEMENTARIO/(7341-2)=&gt;RECUPERACIÓN ZR Y ZMPA HUMEDALES QUEBRADAS Y RÍOS</v>
          </cell>
        </row>
        <row r="318">
          <cell r="I318" t="str">
            <v xml:space="preserve"> RED TRONCAL PLUVIAL/ COMPLEMENTARIO/(54)=&gt;RÍO BOGOTÁ</v>
          </cell>
        </row>
        <row r="319">
          <cell r="I319" t="str">
            <v xml:space="preserve"> RED TRONCAL PLUVIAL/ COMPLEMENTARIO/(0022-1)=&gt;COLECTORES Ó INTERVENCIONES EN REDES TRONCALES Ó SECUNDARIAS</v>
          </cell>
        </row>
        <row r="320">
          <cell r="I320" t="str">
            <v xml:space="preserve"> RED TRONCAL PLUVIAL/ COMPLEMENTARIO/(68)=&gt;REDES ASOCIADAS A INFRAESTRUCTURA VIAL</v>
          </cell>
        </row>
        <row r="321">
          <cell r="I321" t="str">
            <v xml:space="preserve"> RED TRONCAL PLUVIAL/ COMPLEMENTARIO/(70-2)=&gt;CENTRO AMPLIADO</v>
          </cell>
        </row>
        <row r="322">
          <cell r="I322" t="str">
            <v xml:space="preserve"> RED TRONCAL PLUVIAL/ COMPLEMENTARIO/(69)=&gt;VARIABILIDAD Y CAMBIO CLIMÁTICO</v>
          </cell>
        </row>
        <row r="323">
          <cell r="I323" t="str">
            <v xml:space="preserve"> RED TRONCAL PLUVIAL/ COMPLEMENTARIO/(67)=&gt;PROGRAMA GESTIÓN INTEGRAL DE RIESGOS ASOCIADOS AL SISTEMA HÍDRICO Y ALCANTARILLADO EN EL DISTRITO CAPITAL</v>
          </cell>
        </row>
        <row r="324">
          <cell r="I324" t="str">
            <v xml:space="preserve"> RED TRONCAL PLUVIAL/ REHABILITACIÓN/(7341-1)=&gt;ADECUACIÓN HIDRÁULICA DE HUMEDALES, QUEBRADAS Y RÍOS</v>
          </cell>
        </row>
        <row r="325">
          <cell r="I325" t="str">
            <v xml:space="preserve"> RED TRONCAL PLUVIAL/ REHABILITACIÓN/(7341-2)=&gt;RECUPERACIÓN ZR Y ZMPA HUMEDALES QUEBRADAS Y RÍOS</v>
          </cell>
        </row>
        <row r="326">
          <cell r="I326" t="str">
            <v xml:space="preserve"> RED TRONCAL PLUVIAL/ REHABILITACIÓN/(54)=&gt;RÍO BOGOTÁ</v>
          </cell>
        </row>
        <row r="327">
          <cell r="I327" t="str">
            <v xml:space="preserve"> RED TRONCAL PLUVIAL/ REHABILITACIÓN/(0052-1)=&gt;COLECTORES Ó INTERVENCIONES EN REDES TRONCALES Ó SECUNDARIAS</v>
          </cell>
        </row>
        <row r="328">
          <cell r="I328" t="str">
            <v xml:space="preserve"> RED TRONCAL PLUVIAL/ REHABILITACIÓN/(68)=&gt;REDES ASOCIADAS A INFRAESTRUCTURA VIAL</v>
          </cell>
        </row>
        <row r="329">
          <cell r="I329" t="str">
            <v xml:space="preserve"> RED TRONCAL PLUVIAL/ REHABILITACIÓN/(70-2)=&gt;CENTRO AMPLIADO</v>
          </cell>
        </row>
        <row r="330">
          <cell r="I330" t="str">
            <v xml:space="preserve"> RED TRONCAL PLUVIAL/ REHABILITACIÓN/(69)=&gt;VARIABILIDAD Y CAMBIO CLIMÁTICO</v>
          </cell>
        </row>
        <row r="331">
          <cell r="I331" t="str">
            <v xml:space="preserve"> RED TRONCAL PLUVIAL/ REHABILITACIÓN/(67)=&gt;PROGRAMA GESTIÓN INTEGRAL DE RIESGOS ASOCIADOS AL SISTEMA HÍDRICO Y ALCANTARILLADO EN EL DISTRITO CAPITAL</v>
          </cell>
        </row>
        <row r="332">
          <cell r="I332" t="str">
            <v xml:space="preserve"> RED TRONCAL PLUVIAL/ RENOVACIÓN/(7341-1)=&gt;ADECUACIÓN HIDRÁULICA DE HUMEDALES, QUEBRADAS Y RÍOS</v>
          </cell>
        </row>
        <row r="333">
          <cell r="I333" t="str">
            <v xml:space="preserve"> RED TRONCAL PLUVIAL/ RENOVACIÓN/(54)=&gt;RÍO BOGOTÁ</v>
          </cell>
        </row>
        <row r="334">
          <cell r="I334" t="str">
            <v xml:space="preserve"> RED TRONCAL PLUVIAL/ RENOVACIÓN/(0052-1)=&gt;COLECTORES Ó INTERVENCIONES EN REDES TRONCALES Ó SECUNDARIAS</v>
          </cell>
        </row>
        <row r="335">
          <cell r="I335" t="str">
            <v xml:space="preserve"> RED TRONCAL PLUVIAL/ RENOVACIÓN/(68)=&gt;REDES ASOCIADAS A INFRAESTRUCTURA VIAL</v>
          </cell>
        </row>
        <row r="336">
          <cell r="I336" t="str">
            <v xml:space="preserve"> RED TRONCAL PLUVIAL/ RENOVACIÓN/(70-2)=&gt;CENTRO AMPLIADO</v>
          </cell>
        </row>
        <row r="337">
          <cell r="I337" t="str">
            <v xml:space="preserve"> RED TRONCAL PLUVIAL/ RENOVACIÓN/(69)=&gt;VARIABILIDAD Y CAMBIO CLIMÁTICO</v>
          </cell>
        </row>
        <row r="338">
          <cell r="I338" t="str">
            <v xml:space="preserve"> RED TRONCAL PLUVIAL/ RENOVACIÓN/(67)=&gt;PROGRAMA GESTIÓN INTEGRAL DE RIESGOS ASOCIADOS AL SISTEMA HÍDRICO Y ALCANTARILLADO EN EL DISTRITO CAPITAL</v>
          </cell>
        </row>
        <row r="339">
          <cell r="I339" t="str">
            <v xml:space="preserve"> RED TRONCAL PLUVIAL/ REPOSICIÓN/(7341-1)=&gt;ADECUACIÓN HIDRÁULICA DE HUMEDALES, QUEBRADAS Y RÍOS</v>
          </cell>
        </row>
        <row r="340">
          <cell r="I340" t="str">
            <v xml:space="preserve"> RED TRONCAL PLUVIAL/ REPOSICIÓN/(7341-2)=&gt;RECUPERACIÓN ZR Y ZMPA HUMEDALES QUEBRADAS Y RÍOS</v>
          </cell>
        </row>
        <row r="341">
          <cell r="I341" t="str">
            <v xml:space="preserve"> RED TRONCAL PLUVIAL/ REPOSICIÓN/(54)=&gt;RÍO BOGOTÁ</v>
          </cell>
        </row>
        <row r="342">
          <cell r="I342" t="str">
            <v xml:space="preserve"> RED TRONCAL PLUVIAL/ REPOSICIÓN/(0052-1)=&gt;COLECTORES Ó INTERVENCIONES EN REDES TRONCALES Ó SECUNDARIAS</v>
          </cell>
        </row>
        <row r="343">
          <cell r="I343" t="str">
            <v xml:space="preserve"> RED TRONCAL PLUVIAL/ REPOSICIÓN/(68)=&gt;REDES ASOCIADAS A INFRAESTRUCTURA VIAL</v>
          </cell>
        </row>
        <row r="344">
          <cell r="I344" t="str">
            <v xml:space="preserve"> RED TRONCAL PLUVIAL/ REPOSICIÓN/(70-2)=&gt;CENTRO AMPLIADO</v>
          </cell>
        </row>
        <row r="345">
          <cell r="I345" t="str">
            <v xml:space="preserve"> RED TRONCAL PLUVIAL/ REPOSICIÓN/(69)=&gt;VARIABILIDAD Y CAMBIO CLIMÁTICO </v>
          </cell>
        </row>
        <row r="346">
          <cell r="I346" t="str">
            <v xml:space="preserve"> RED TRONCAL PLUVIAL/ REPOSICIÓN/(67)=&gt;PROGRAMA GESTIÓN INTEGRAL DE RIESGOS ASOCIADOS AL SISTEMA HÍDRICO Y ALCANTARILLADO EN EL DISTRITO CAPITAL</v>
          </cell>
        </row>
        <row r="347">
          <cell r="I347" t="str">
            <v xml:space="preserve"> RED TRONCAL PLUVIAL/ MANTENIMIENTO/(1)=&gt;PROGRAMA ESTANDAR</v>
          </cell>
        </row>
        <row r="348">
          <cell r="I348" t="str">
            <v xml:space="preserve"> RED TRONCAL PLUVIAL/ REPARACIÓN/(2)=&gt;PROGRAMA ESTANDAR</v>
          </cell>
        </row>
        <row r="349">
          <cell r="I349" t="str">
            <v xml:space="preserve"> RED LOCAL COMBINADA/ EXPANSIÓN/(7341-1)=&gt;ADECUACIÓN HIDRÁULICA DE HUMEDALES, QUEBRADAS Y RÍOS</v>
          </cell>
        </row>
        <row r="350">
          <cell r="I350" t="str">
            <v xml:space="preserve"> RED LOCAL COMBINADA/ EXPANSIÓN/(0053-2)=&gt;CONSTRUCCIÓN, RENOVACIÓN, REHABILITACIÓN Y REPOSICIÓN DEL SISTEMA TRONCAL, SECUNDARIO Y LOCAL DE ALCANTARILLADO COMBINADO</v>
          </cell>
        </row>
        <row r="351">
          <cell r="I351" t="str">
            <v xml:space="preserve"> RED LOCAL COMBINADA/ EXPANSIÓN/(70-2)=&gt;CENTRO AMPLIADO</v>
          </cell>
        </row>
        <row r="352">
          <cell r="I352" t="str">
            <v xml:space="preserve"> RED LOCAL COMBINADA/ EXPANSIÓN/(67)=&gt;PROGRAMA GESTIÓN INTEGRAL DE RIESGOS ASOCIADOS AL SISTEMA HÍDRICO Y ALCANTARILLADO EN EL DISTRITO CAPITAL</v>
          </cell>
        </row>
        <row r="353">
          <cell r="I353" t="str">
            <v xml:space="preserve"> RED LOCAL COMBINADA/ COMPLEMENTARIO/(7341-1)=&gt;ADECUACIÓN HIDRÁULICA DE HUMEDALES, QUEBRADAS Y RÍOS</v>
          </cell>
        </row>
        <row r="354">
          <cell r="I354" t="str">
            <v xml:space="preserve"> RED LOCAL COMBINADA/ COMPLEMENTARIO/(0053-2)=&gt;CONSTRUCCIÓN, RENOVACIÓN, REHABILITACIÓN Y REPOSICIÓN DEL SISTEMA TRONCAL, SECUNDARIO Y LOCAL DE ALCANTARILLADO COMBINADO</v>
          </cell>
        </row>
        <row r="355">
          <cell r="I355" t="str">
            <v xml:space="preserve"> RED LOCAL COMBINADA/ COMPLEMENTARIO/(70-2)=&gt;CENTRO AMPLIADO</v>
          </cell>
        </row>
        <row r="356">
          <cell r="I356" t="str">
            <v xml:space="preserve"> RED LOCAL COMBINADA/ COMPLEMENTARIO/(67)=&gt;PROGRAMA GESTIÓN INTEGRAL DE RIESGOS ASOCIADOS AL SISTEMA HÍDRICO Y ALCANTARILLADO EN EL DISTRITO CAPITAL</v>
          </cell>
        </row>
        <row r="357">
          <cell r="I357" t="str">
            <v xml:space="preserve"> RED LOCAL COMBINADA/ REHABILITACIÓN/(7341-1)=&gt;ADECUACIÓN HIDRÁULICA DE HUMEDALES, QUEBRADAS Y RÍOS</v>
          </cell>
        </row>
        <row r="358">
          <cell r="I358" t="str">
            <v xml:space="preserve"> RED LOCAL COMBINADA/ REHABILITACIÓN/(0053-2)=&gt;CONSTRUCCIÓN, RENOVACIÓN, REHABILITACIÓN Y REPOSICIÓN DEL SISTEMA TRONCAL, SECUNDARIO Y LOCAL DE ALCANTARILLADO COMBINADO</v>
          </cell>
        </row>
        <row r="359">
          <cell r="I359" t="str">
            <v xml:space="preserve"> RED LOCAL COMBINADA/ REHABILITACIÓN/(68)=&gt;INTERCEPTORES Ó INTERVENCIONES EN REDES LOCALES</v>
          </cell>
        </row>
        <row r="360">
          <cell r="I360" t="str">
            <v xml:space="preserve"> RED LOCAL COMBINADA/ REHABILITACIÓN/(70-2)=&gt;CENTRO AMPLIADO</v>
          </cell>
        </row>
        <row r="361">
          <cell r="I361" t="str">
            <v xml:space="preserve"> RED LOCAL COMBINADA/ REHABILITACIÓN/(67)=&gt;PROGRAMA GESTIÓN INTEGRAL DE RIESGOS ASOCIADOS AL SISTEMA HÍDRICO Y ALCANTARILLADO EN EL DISTRITO CAPITAL</v>
          </cell>
        </row>
        <row r="362">
          <cell r="I362" t="str">
            <v xml:space="preserve"> RED LOCAL COMBINADA/ RENOVACIÓN/(7341-1)=&gt;ADECUACIÓN HIDRÁULICA DE HUMEDALES, QUEBRADAS Y RÍOS</v>
          </cell>
        </row>
        <row r="363">
          <cell r="I363" t="str">
            <v xml:space="preserve"> RED LOCAL COMBINADA/ RENOVACIÓN/(0053-2)=&gt;CONSTRUCCIÓN, RENOVACIÓN, REHABILITACIÓN Y REPOSICIÓN DEL SISTEMA TRONCAL, SECUNDARIO Y LOCAL DE ALCANTARILLADO COMBINADO</v>
          </cell>
        </row>
        <row r="364">
          <cell r="I364" t="str">
            <v xml:space="preserve"> RED LOCAL COMBINADA/ RENOVACIÓN/(68)=&gt;REDES ASOCIADAS A INFRAESTRUCTURA VIAL</v>
          </cell>
        </row>
        <row r="365">
          <cell r="I365" t="str">
            <v xml:space="preserve"> RED LOCAL COMBINADA/ RENOVACIÓN/(70-2)=&gt;CENTRO AMPLIADO</v>
          </cell>
        </row>
        <row r="366">
          <cell r="I366" t="str">
            <v xml:space="preserve"> RED LOCAL COMBINADA/ RENOVACIÓN/(67)=&gt;PROGRAMA GESTIÓN INTEGRAL DE RIESGOS ASOCIADOS AL SISTEMA HÍDRICO Y ALCANTARILLADO EN EL DISTRITO CAPITAL</v>
          </cell>
        </row>
        <row r="367">
          <cell r="I367" t="str">
            <v xml:space="preserve"> RED LOCAL COMBINADA/ REPOSICIÓN/(7341-1)=&gt;ADECUACIÓN HIDRÁULICA DE HUMEDALES, QUEBRADAS Y RÍOS</v>
          </cell>
        </row>
        <row r="368">
          <cell r="I368" t="str">
            <v xml:space="preserve"> RED LOCAL COMBINADA/ REPOSICIÓN/(0053-2)=&gt;CONSTRUCCIÓN, RENOVACIÓN, REHABILITACIÓN Y REPOSICIÓN DEL SISTEMA TRONCAL, SECUNDARIO Y LOCAL DE ALCANTARILLADO COMBINADO</v>
          </cell>
        </row>
        <row r="369">
          <cell r="I369" t="str">
            <v xml:space="preserve"> RED LOCAL COMBINADA/ REPOSICIÓN/(70-2)=&gt;CENTRO AMPLIADO</v>
          </cell>
        </row>
        <row r="370">
          <cell r="I370" t="str">
            <v xml:space="preserve"> RED LOCAL COMBINADA/ REPOSICIÓN/(67)=&gt;PROGRAMA GESTIÓN INTEGRAL DE RIESGOS ASOCIADOS AL SISTEMA HÍDRICO Y ALCANTARILLADO EN EL DISTRITO CAPITAL</v>
          </cell>
        </row>
        <row r="371">
          <cell r="I371" t="str">
            <v xml:space="preserve"> RED LOCAL COMBINADA/ MANTENIMIENTO/(1)=&gt;PROGRAMA ESTANDAR</v>
          </cell>
        </row>
        <row r="372">
          <cell r="I372" t="str">
            <v xml:space="preserve"> RED LOCAL COMBINADA/ REPARACIÓN/(2)=&gt;PROGRAMA ESTANDAR</v>
          </cell>
        </row>
        <row r="373">
          <cell r="I373" t="str">
            <v xml:space="preserve"> RED SECUNDARIA COMBINADA/ EXPANSIÓN/(7341-1)=&gt;ADECUACIÓN HIDRÁULICA DE HUMEDALES, QUEBRADAS Y RÍOS</v>
          </cell>
        </row>
        <row r="374">
          <cell r="I374" t="str">
            <v xml:space="preserve"> RED SECUNDARIA COMBINADA/ EXPANSIÓN/(0053-1)=&gt;CONSTRUCCIÓN, RENOVACIÓN, REHABILITACIÓN Y REPOSICIÓN DEL SISTEMA TRONCAL, SECUNDARIO Y LOCAL DE ALCANTARILLADO COMBINADO</v>
          </cell>
        </row>
        <row r="375">
          <cell r="I375" t="str">
            <v xml:space="preserve"> RED SECUNDARIA COMBINADA/ EXPANSIÓN/(70-2)=&gt;CENTRO AMPLIADO</v>
          </cell>
        </row>
        <row r="376">
          <cell r="I376" t="str">
            <v xml:space="preserve"> RED SECUNDARIA COMBINADA/ EXPANSIÓN/(69)=&gt;VARIABILIDAD Y CAMBIO CLIMÁTICO</v>
          </cell>
        </row>
        <row r="377">
          <cell r="I377" t="str">
            <v xml:space="preserve"> RED SECUNDARIA COMBINADA/ EXPANSIÓN/(67)=&gt;PROGRAMA GESTIÓN INTEGRAL DE RIESGOS ASOCIADOS AL SISTEMA HÍDRICO Y ALCANTARILLADO EN EL DISTRITO CAPITAL</v>
          </cell>
        </row>
        <row r="378">
          <cell r="I378" t="str">
            <v xml:space="preserve"> RED SECUNDARIA COMBINADA/ COMPLEMENTARIO/(7341-1)=&gt;ADECUACIÓN HIDRÁULICA DE HUMEDALES, QUEBRADAS Y RÍOS</v>
          </cell>
        </row>
        <row r="379">
          <cell r="I379" t="str">
            <v xml:space="preserve"> RED SECUNDARIA COMBINADA/ COMPLEMENTARIO/(0053-1)=&gt;CONSTRUCCIÓN, RENOVACIÓN, REHABILITACIÓN Y REPOSICIÓN DEL SISTEMA TRONCAL, SECUNDARIO Y LOCAL DE ALCANTARILLADO COMBINADO</v>
          </cell>
        </row>
        <row r="380">
          <cell r="I380" t="str">
            <v xml:space="preserve"> RED SECUNDARIA COMBINADA/ COMPLEMENTARIO/(68)=&gt;REDES ASOCIADAS A INFRAESTRUCTURA VIAL</v>
          </cell>
        </row>
        <row r="381">
          <cell r="I381" t="str">
            <v xml:space="preserve"> RED SECUNDARIA COMBINADA/ COMPLEMENTARIO/(70-2)=&gt;CENTRO AMPLIADO</v>
          </cell>
        </row>
        <row r="382">
          <cell r="I382" t="str">
            <v xml:space="preserve"> RED SECUNDARIA COMBINADA/ COMPLEMENTARIO/(69)=&gt;VARIABILIDAD Y CAMBIO CLIMÁTICO</v>
          </cell>
        </row>
        <row r="383">
          <cell r="I383" t="str">
            <v xml:space="preserve"> RED SECUNDARIA COMBINADA/ COMPLEMENTARIO/(67)=&gt;PROGRAMA GESTIÓN INTEGRAL DE RIESGOS ASOCIADOS AL SISTEMA HÍDRICO Y ALCANTARILLADO EN EL DISTRITO CAPITAL</v>
          </cell>
        </row>
        <row r="384">
          <cell r="I384" t="str">
            <v xml:space="preserve"> RED SECUNDARIA COMBINADA/ REHABILITACIÓN/(7341-1)=&gt;ADECUACIÓN HIDRÁULICA DE HUMEDALES, QUEBRADAS Y RÍOS</v>
          </cell>
        </row>
        <row r="385">
          <cell r="I385" t="str">
            <v xml:space="preserve"> RED SECUNDARIA COMBINADA/ REHABILITACIÓN/(0053-1)=&gt;CONSTRUCCIÓN, RENOVACIÓN, REHABILITACIÓN Y REPOSICIÓN DEL SISTEMA TRONCAL, SECUNDARIO Y LOCAL DE ALCANTARILLADO COMBINADO</v>
          </cell>
        </row>
        <row r="386">
          <cell r="I386" t="str">
            <v xml:space="preserve"> RED SECUNDARIA COMBINADA/ REHABILITACIÓN/(68)=&gt;REDES ASOCIADAS A INFRAESTRUCTURA VIAL</v>
          </cell>
        </row>
        <row r="387">
          <cell r="I387" t="str">
            <v xml:space="preserve"> RED SECUNDARIA COMBINADA/ REHABILITACIÓN/(70-2)=&gt;CENTRO AMPLIADO</v>
          </cell>
        </row>
        <row r="388">
          <cell r="I388" t="str">
            <v xml:space="preserve"> RED SECUNDARIA COMBINADA/ REHABILITACIÓN/(69)=&gt;VARIABILIDAD Y CAMBIO CLIMÁTICO</v>
          </cell>
        </row>
        <row r="389">
          <cell r="I389" t="str">
            <v xml:space="preserve"> RED SECUNDARIA COMBINADA/ REHABILITACIÓN/(67)=&gt;PROGRAMA GESTIÓN INTEGRAL DE RIESGOS ASOCIADOS AL SISTEMA HÍDRICO Y ALCANTARILLADO EN EL DISTRITO CAPITAL</v>
          </cell>
        </row>
        <row r="390">
          <cell r="I390" t="str">
            <v xml:space="preserve"> RED SECUNDARIA COMBINADA/ RENOVACIÓN/(7341-1)=&gt;ADECUACIÓN HIDRÁULICA DE HUMEDALES, QUEBRADAS Y RÍOS</v>
          </cell>
        </row>
        <row r="391">
          <cell r="I391" t="str">
            <v xml:space="preserve"> RED SECUNDARIA COMBINADA/ RENOVACIÓN/(0053-1)=&gt;CONSTRUCCIÓN, RENOVACIÓN, REHABILITACIÓN Y REPOSICIÓN DEL SISTEMA TRONCAL, SECUNDARIO Y LOCAL DE ALCANTARILLADO COMBINADO</v>
          </cell>
        </row>
        <row r="392">
          <cell r="I392" t="str">
            <v xml:space="preserve"> RED SECUNDARIA COMBINADA/ RENOVACIÓN/(68)=&gt;REDES ASOCIADAS A INFRAESTRUCTURA VIAL</v>
          </cell>
        </row>
        <row r="393">
          <cell r="I393" t="str">
            <v xml:space="preserve"> RED SECUNDARIA COMBINADA/ RENOVACIÓN/(70-2)=&gt;CENTRO AMPLIADO</v>
          </cell>
        </row>
        <row r="394">
          <cell r="I394" t="str">
            <v xml:space="preserve"> RED SECUNDARIA COMBINADA/ RENOVACIÓN/(69)=&gt;VARIABILIDAD Y CAMBIO CLIMÁTICO</v>
          </cell>
        </row>
        <row r="395">
          <cell r="I395" t="str">
            <v xml:space="preserve"> RED SECUNDARIA COMBINADA/ RENOVACIÓN/(67)=&gt;PROGRAMA GESTIÓN INTEGRAL DE RIESGOS ASOCIADOS AL SISTEMA HÍDRICO Y ALCANTARILLADO EN EL DISTRITO CAPITAL</v>
          </cell>
        </row>
        <row r="396">
          <cell r="I396" t="str">
            <v xml:space="preserve"> RED SECUNDARIA COMBINADA/ REPOSICIÓN/(7341-1)=&gt;ADECUACIÓN HIDRÁULICA DE HUMEDALES, QUEBRADAS Y RÍOS</v>
          </cell>
        </row>
        <row r="397">
          <cell r="I397" t="str">
            <v xml:space="preserve"> RED SECUNDARIA COMBINADA/ REPOSICIÓN/(0053-1)=&gt;CONSTRUCCIÓN, RENOVACIÓN, REHABILITACIÓN Y REPOSICIÓN DEL SISTEMA TRONCAL, SECUNDARIO Y LOCAL DE ALCANTARILLADO COMBINADO</v>
          </cell>
        </row>
        <row r="398">
          <cell r="I398" t="str">
            <v xml:space="preserve"> RED SECUNDARIA COMBINADA/ REPOSICIÓN/(68)=&gt;REDES ASOCIADAS A INFRAESTRUCTURA VIAL</v>
          </cell>
        </row>
        <row r="399">
          <cell r="I399" t="str">
            <v xml:space="preserve"> RED SECUNDARIA COMBINADA/ REPOSICIÓN/(70-2)=&gt;CENTRO AMPLIADO</v>
          </cell>
        </row>
        <row r="400">
          <cell r="I400" t="str">
            <v xml:space="preserve"> RED SECUNDARIA COMBINADA/ REPOSICIÓN/(69)=&gt;VARIABILIDAD Y CAMBIO CLIMÁTICO</v>
          </cell>
        </row>
        <row r="401">
          <cell r="I401" t="str">
            <v xml:space="preserve"> RED SECUNDARIA COMBINADA/ REPOSICIÓN/(67)=&gt;PROGRAMA GESTIÓN INTEGRAL DE RIESGOS ASOCIADOS AL SISTEMA HÍDRICO Y ALCANTARILLADO EN EL DISTRITO CAPITAL</v>
          </cell>
        </row>
        <row r="402">
          <cell r="I402" t="str">
            <v xml:space="preserve"> RED SECUNDARIA COMBINADA/ MANTENIMIENTO/(1)=&gt;PROGRAMA ESTANDAR</v>
          </cell>
        </row>
        <row r="403">
          <cell r="I403" t="str">
            <v xml:space="preserve"> RED SECUNDARIA COMBINADA/ REPARACIÓN/(2)=&gt;PROGRAMA ESTANDAR</v>
          </cell>
        </row>
        <row r="404">
          <cell r="I404" t="str">
            <v xml:space="preserve"> RED TRONCAL COMBINADA/ EXPANSIÓN/(7341-1)=&gt;ADECUACIÓN HIDRÁULICA DE HUMEDALES, QUEBRADAS Y RÍOS</v>
          </cell>
        </row>
        <row r="405">
          <cell r="I405" t="str">
            <v xml:space="preserve"> RED TRONCAL COMBINADA/ EXPANSIÓN/(54)=&gt;RÍO BOGOTÁ</v>
          </cell>
        </row>
        <row r="406">
          <cell r="I406" t="str">
            <v xml:space="preserve"> RED TRONCAL COMBINADA/ EXPANSIÓN/(0053-1)=&gt;CONSTRUCCIÓN, RENOVACIÓN, REHABILITACIÓN Y REPOSICIÓN DEL SISTEMA TRONCAL, SECUNDARIO Y LOCAL DE ALCANTARILLADO COMBINADO</v>
          </cell>
        </row>
        <row r="407">
          <cell r="I407" t="str">
            <v xml:space="preserve"> RED TRONCAL COMBINADA/ EXPANSIÓN/(70-2)=&gt;CENTRO AMPLIADO</v>
          </cell>
        </row>
        <row r="408">
          <cell r="I408" t="str">
            <v xml:space="preserve"> RED TRONCAL COMBINADA/ EXPANSIÓN/(69)=&gt;VARIABILIDAD Y CAMBIO CLIMÁTICO</v>
          </cell>
        </row>
        <row r="409">
          <cell r="I409" t="str">
            <v xml:space="preserve"> RED TRONCAL COMBINADA/ EXPANSIÓN/(67)=&gt;PROGRAMA GESTIÓN INTEGRAL DE RIESGOS ASOCIADOS AL SISTEMA HÍDRICO Y ALCANTARILLADO EN EL DISTRITO CAPITAL</v>
          </cell>
        </row>
        <row r="410">
          <cell r="I410" t="str">
            <v xml:space="preserve"> RED TRONCAL COMBINADA/ COMPLEMENTARIO/(7341-1)=&gt;ADECUACIÓN HIDRÁULICA DE HUMEDALES, QUEBRADAS Y RÍOS</v>
          </cell>
        </row>
        <row r="411">
          <cell r="I411" t="str">
            <v xml:space="preserve"> RED TRONCAL COMBINADA/ COMPLEMENTARIO/(54)=&gt;RÍO BOGOTÁ</v>
          </cell>
        </row>
        <row r="412">
          <cell r="I412" t="str">
            <v xml:space="preserve"> RED TRONCAL COMBINADA/ COMPLEMENTARIO/(0053-1)=&gt;CONSTRUCCIÓN, RENOVACIÓN, REHABILITACIÓN Y REPOSICIÓN DEL SISTEMA TRONCAL, SECUNDARIO Y LOCAL DE ALCANTARILLADO COMBINADO</v>
          </cell>
        </row>
        <row r="413">
          <cell r="I413" t="str">
            <v xml:space="preserve"> RED TRONCAL COMBINADA/ COMPLEMENTARIO/(70-2)=&gt;CENTRO AMPLIADO</v>
          </cell>
        </row>
        <row r="414">
          <cell r="I414" t="str">
            <v xml:space="preserve"> RED TRONCAL COMBINADA/ COMPLEMENTARIO/(69)=&gt;VARIABILIDAD Y CAMBIO CLIMÁTICO</v>
          </cell>
        </row>
        <row r="415">
          <cell r="I415" t="str">
            <v xml:space="preserve"> RED TRONCAL COMBINADA/ COMPLEMENTARIO/(67)=&gt;PROGRAMA GESTIÓN INTEGRAL DE RIESGOS ASOCIADOS AL SISTEMA HÍDRICO Y ALCANTARILLADO EN EL DISTRITO CAPITAL</v>
          </cell>
        </row>
        <row r="416">
          <cell r="I416" t="str">
            <v xml:space="preserve"> RED TRONCAL COMBINADA/ REHABILITACIÓN/(7341)=&gt;ADECUACIÓN HIDRÁULICA DE HUMEDALES, QUEBRADAS Y RÍOS</v>
          </cell>
        </row>
        <row r="417">
          <cell r="I417" t="str">
            <v xml:space="preserve"> RED TRONCAL COMBINADA/ REHABILITACIÓN/(54)=&gt;RÍO BOGOTÁ</v>
          </cell>
        </row>
        <row r="418">
          <cell r="I418" t="str">
            <v xml:space="preserve"> RED TRONCAL COMBINADA/ REHABILITACIÓN/(0053-1)=&gt;CONSTRUCCIÓN, RENOVACIÓN, REHABILITACIÓN Y REPOSICIÓN DEL SISTEMA TRONCAL, SECUNDARIO Y LOCAL DE ALCANTARILLADO COMBINADO</v>
          </cell>
        </row>
        <row r="419">
          <cell r="I419" t="str">
            <v xml:space="preserve"> RED TRONCAL COMBINADA/ REHABILITACIÓN/(68)=&gt;REDES ASOCIADAS A INFRAESTRUCTURA VIAL</v>
          </cell>
        </row>
        <row r="420">
          <cell r="I420" t="str">
            <v xml:space="preserve"> RED TRONCAL COMBINADA/ REHABILITACIÓN/(70-2)=&gt;CENTRO AMPLIADO</v>
          </cell>
        </row>
        <row r="421">
          <cell r="I421" t="str">
            <v xml:space="preserve"> RED TRONCAL COMBINADA/ REHABILITACIÓN/(69)=&gt;VARIABILIDAD Y CAMBIO CLIMÁTICO</v>
          </cell>
        </row>
        <row r="422">
          <cell r="I422" t="str">
            <v xml:space="preserve"> RED TRONCAL COMBINADA/ REHABILITACIÓN/(67)=&gt;PROGRAMA GESTIÓN INTEGRAL DE RIESGOS ASOCIADOS AL SISTEMA HÍDRICO Y ALCANTARILLADO EN EL DISTRITO CAPITAL</v>
          </cell>
        </row>
        <row r="423">
          <cell r="I423" t="str">
            <v xml:space="preserve"> RED TRONCAL COMBINADA/ RENOVACIÓN/(7341)=&gt;ADECUACIÓN HIDRÁULICA DE HUMEDALES, QUEBRADAS Y RÍOS</v>
          </cell>
        </row>
        <row r="424">
          <cell r="I424" t="str">
            <v xml:space="preserve"> RED TRONCAL COMBINADA/ RENOVACIÓN/(54)=&gt;RÍO BOGOTÁ</v>
          </cell>
        </row>
        <row r="425">
          <cell r="I425" t="str">
            <v xml:space="preserve"> RED TRONCAL COMBINADA/ RENOVACIÓN/(0053-1)=&gt;CONSTRUCCIÓN, RENOVACIÓN, REHABILITACIÓN Y REPOSICIÓN DEL SISTEMA TRONCAL, SECUNDARIO Y LOCAL DE ALCANTARILLADO COMBINADO</v>
          </cell>
        </row>
        <row r="426">
          <cell r="I426" t="str">
            <v xml:space="preserve"> RED TRONCAL COMBINADA/ RENOVACIÓN/(68)=&gt;REDES ASOCIADAS A INFRAESTRUCTURA VIAL</v>
          </cell>
        </row>
        <row r="427">
          <cell r="I427" t="str">
            <v xml:space="preserve"> RED TRONCAL COMBINADA/ RENOVACIÓN/(70-2)=&gt;CENTRO AMPLIADO</v>
          </cell>
        </row>
        <row r="428">
          <cell r="I428" t="str">
            <v xml:space="preserve"> RED TRONCAL COMBINADA/ RENOVACIÓN/(69)=&gt;VARIABILIDAD Y CAMBIO CLIMÁTICO</v>
          </cell>
        </row>
        <row r="429">
          <cell r="I429" t="str">
            <v xml:space="preserve"> RED TRONCAL COMBINADA/ RENOVACIÓN/(67)=&gt;PROGRAMA GESTIÓN INTEGRAL DE RIESGOS ASOCIADOS AL SISTEMA HÍDRICO Y ALCANTARILLADO EN EL DISTRITO CAPITAL</v>
          </cell>
        </row>
        <row r="430">
          <cell r="I430" t="str">
            <v xml:space="preserve"> RED TRONCAL COMBINADA/ REPOSICIÓN/(7341)=&gt;ADECUACIÓN HIDRÁULICA DE HUMEDALES, QUEBRADAS Y RÍOS</v>
          </cell>
        </row>
        <row r="431">
          <cell r="I431" t="str">
            <v xml:space="preserve"> RED TRONCAL COMBINADA/ REPOSICIÓN/(54)=&gt;RÍO BOGOTÁ</v>
          </cell>
        </row>
        <row r="432">
          <cell r="I432" t="str">
            <v xml:space="preserve"> RED TRONCAL COMBINADA/ REPOSICIÓN/(0053-1)=&gt;CONSTRUCCIÓN, RENOVACIÓN, REHABILITACIÓN Y REPOSICIÓN DEL SISTEMA TRONCAL, SECUNDARIO Y LOCAL DE ALCANTARILLADO COMBINADO</v>
          </cell>
        </row>
        <row r="433">
          <cell r="I433" t="str">
            <v xml:space="preserve"> RED TRONCAL COMBINADA/ REPOSICIÓN/(68)=&gt;REDES ASOCIADAS A INFRAESTRUCTURA VIAL</v>
          </cell>
        </row>
        <row r="434">
          <cell r="I434" t="str">
            <v xml:space="preserve"> RED TRONCAL COMBINADA/ REPOSICIÓN/(70-2)=&gt;CENTRO AMPLIADO</v>
          </cell>
        </row>
        <row r="435">
          <cell r="I435" t="str">
            <v xml:space="preserve"> RED TRONCAL COMBINADA/ REPOSICIÓN/(69)=&gt;VARIABILIDAD Y CAMBIO CLIMÁTICO</v>
          </cell>
        </row>
        <row r="436">
          <cell r="I436" t="str">
            <v xml:space="preserve"> RED TRONCAL COMBINADA/ REPOSICIÓN/(67)=&gt;PROGRAMA GESTIÓN INTEGRAL DE RIESGOS ASOCIADOS AL SISTEMA HÍDRICO Y ALCANTARILLADO EN EL DISTRITO CAPITAL</v>
          </cell>
        </row>
        <row r="437">
          <cell r="I437" t="str">
            <v xml:space="preserve"> RED TRONCAL COMBINADA/ MANTENIMIENTO/(1)=&gt;PROGRAMA ESTANDAR</v>
          </cell>
        </row>
        <row r="438">
          <cell r="I438" t="str">
            <v xml:space="preserve"> RED TRONCAL COMBINADA/ REPARACIÓN/(2)=&gt;PROGRAMA ESTANDAR</v>
          </cell>
        </row>
        <row r="439">
          <cell r="I439" t="str">
            <v xml:space="preserve"> FORTALECIMIENTO OPERATIVO/ EXPANSIÓN/(0055-1)=&gt;PROGRAMA ESTANDAR (F. OPERATIVO)</v>
          </cell>
        </row>
        <row r="440">
          <cell r="I440" t="str">
            <v xml:space="preserve"> FORTALECIMIENTO OPERATIVO/ COMPLEMENTARIO/(0055-1)=&gt;PROGRAMA ESTANDAR (F. OPERATIVO)</v>
          </cell>
        </row>
        <row r="441">
          <cell r="I441" t="str">
            <v xml:space="preserve"> FORTALECIMIENTO OPERATIVO/ REHABILITACIÓN/(0055-1)=&gt;PROGRAMA ESTANDAR (F. OPERATIVO)</v>
          </cell>
        </row>
        <row r="442">
          <cell r="I442" t="str">
            <v xml:space="preserve"> FORTALECIMIENTO OPERATIVO/ RENOVACIÓN/(0055-1)=&gt;PROGRAMA ESTANDAR (F. OPERATIVO)</v>
          </cell>
        </row>
        <row r="443">
          <cell r="I443" t="str">
            <v xml:space="preserve"> FORTALECIMIENTO OPERATIVO/ REPOSICIÓN/(0055-1)=&gt;PROGRAMA ESTANDAR (F. OPERATIVO)</v>
          </cell>
        </row>
        <row r="444">
          <cell r="I444" t="str">
            <v xml:space="preserve"> FORTALECIMIENTO OPERATIVO/ MANTENIMIENTO/(1)=&gt;PROGRAMA ESTANDAR (F. OPERATIVO)</v>
          </cell>
        </row>
        <row r="445">
          <cell r="I445" t="str">
            <v xml:space="preserve"> FORTALECIMIENTO OPERATIVO/ REPARACIÓN/(2)=&gt;PROGRAMA ESTANDAR (F. OPERATIVO)</v>
          </cell>
        </row>
        <row r="446">
          <cell r="I446" t="str">
            <v xml:space="preserve"> FORTALECIMIENTO ADMINISTRATIVO/ EXPANSIÓN/(0055-2)=&gt;PROGRAMA ESTANDAR (F. ADMINISTRATIVO)</v>
          </cell>
        </row>
        <row r="447">
          <cell r="I447" t="str">
            <v xml:space="preserve"> FORTALECIMIENTO ADMINISTRATIVO/ COMPLEMENTARIO/(0055-2)=&gt;PROGRAMA ESTANDAR (F. ADMINISTRATIVO)</v>
          </cell>
        </row>
        <row r="448">
          <cell r="I448" t="str">
            <v xml:space="preserve"> FORTALECIMIENTO ADMINISTRATIVO/ REHABILITACIÓN/(0055-2)=&gt;PROGRAMA ESTANDAR (F. ADMINISTRATIVO)</v>
          </cell>
        </row>
        <row r="449">
          <cell r="I449" t="str">
            <v xml:space="preserve"> FORTALECIMIENTO ADMINISTRATIVO/ RENOVACIÓN/(0055-2)=&gt;PROGRAMA ESTANDAR (F. ADMINISTRATIVO)</v>
          </cell>
        </row>
        <row r="450">
          <cell r="I450" t="str">
            <v xml:space="preserve"> FORTALECIMIENTO ADMINISTRATIVO/ REPOSICIÓN/(0055-2)=&gt;PROGRAMA ESTANDAR (F. ADMINISTRATIVO)</v>
          </cell>
        </row>
        <row r="451">
          <cell r="I451" t="str">
            <v xml:space="preserve"> FORTALECIMIENTO ADMINISTRATIVO/ MANTENIMIENTO/(1)=&gt;PROGRAMA ESTANDAR (F. ADMINISTRATIVO)</v>
          </cell>
        </row>
        <row r="452">
          <cell r="I452" t="str">
            <v xml:space="preserve"> FORTALECIMIENTO ADMINISTRATIVO/ REPARACIÓN/(2)=&gt;PROGRAMA ESTANDAR (F. ADMINISTRATIVO)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td_Shda"/>
      <sheetName val="Shda_ht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Shda_ht"/>
      <sheetName val="td_Shda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  <sheetName val="zfm054_f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menu"/>
      <sheetName val="Rsm_Pac"/>
      <sheetName val="Td_pac"/>
      <sheetName val="Mov_pac"/>
      <sheetName val="Td_Pto"/>
      <sheetName val="Mov_Ppto"/>
      <sheetName val="Hoja1"/>
      <sheetName val="CCR_Pac"/>
      <sheetName val="CR_Pac"/>
      <sheetName val="PAC"/>
      <sheetName val="CCR_Ppto"/>
      <sheetName val="CR_Ppto"/>
      <sheetName val="Hoja5"/>
      <sheetName val="PPTO"/>
      <sheetName val="DPF"/>
      <sheetName val="PPTO_GASTOS"/>
      <sheetName val="RSM_GTS"/>
      <sheetName val="PPTO_INGRESOS"/>
      <sheetName val="RSM_ING"/>
      <sheetName val="GESTORES"/>
      <sheetName val="PosFin_CSH"/>
      <sheetName val="FUENTES"/>
      <sheetName val="PAC_TES."/>
      <sheetName val="PAC_F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3"/>
      <sheetName val="2 "/>
      <sheetName val="2"/>
      <sheetName val="1"/>
      <sheetName val="TD"/>
      <sheetName val="PPTO_GASTOS"/>
      <sheetName val="TDvf"/>
      <sheetName val="1 (2)"/>
      <sheetName val="RSM_GTS"/>
      <sheetName val="EJ_MENS_GTOS"/>
      <sheetName val="Hoja1"/>
      <sheetName val="PPTO_INGRESOS"/>
      <sheetName val="RSM_ING"/>
      <sheetName val="GESTORES"/>
      <sheetName val="PosFin_CSH"/>
      <sheetName val="FUENTES"/>
      <sheetName val="PAC_TES."/>
      <sheetName val="PAC_FTES"/>
      <sheetName val="TD (2)"/>
      <sheetName val="INF3"/>
      <sheetName val="INF2"/>
      <sheetName val="1a"/>
      <sheetName val="TD_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AM17" t="str">
            <v xml:space="preserve">  Ppto Vigente</v>
          </cell>
          <cell r="AN17" t="str">
            <v xml:space="preserve"> Comp Años Ant.</v>
          </cell>
          <cell r="AO17" t="str">
            <v xml:space="preserve"> Comp. Vig. Act.</v>
          </cell>
          <cell r="AP17" t="str">
            <v xml:space="preserve">  % Ejec. Años Ant.</v>
          </cell>
          <cell r="AQ17" t="str">
            <v xml:space="preserve"> % Ejec. Vig. Act.</v>
          </cell>
        </row>
        <row r="18">
          <cell r="AL18" t="str">
            <v>Funcion.</v>
          </cell>
          <cell r="AM18">
            <v>58726332873</v>
          </cell>
          <cell r="AN18">
            <v>3667697076</v>
          </cell>
          <cell r="AO18">
            <v>3748806989</v>
          </cell>
          <cell r="AP18">
            <v>6.2454045682226809E-2</v>
          </cell>
          <cell r="AQ18">
            <v>6.3835196335297661E-2</v>
          </cell>
        </row>
        <row r="19">
          <cell r="AL19" t="str">
            <v>G. Operac.</v>
          </cell>
          <cell r="AM19">
            <v>111400662370</v>
          </cell>
          <cell r="AN19">
            <v>81797658000</v>
          </cell>
          <cell r="AO19">
            <v>1499537990</v>
          </cell>
          <cell r="AP19">
            <v>0.73426545461930726</v>
          </cell>
          <cell r="AQ19">
            <v>1.3460763680376671E-2</v>
          </cell>
        </row>
        <row r="20">
          <cell r="AL20" t="str">
            <v>S. Deuda</v>
          </cell>
          <cell r="AM20">
            <v>362266000</v>
          </cell>
          <cell r="AN20">
            <v>0</v>
          </cell>
          <cell r="AO20">
            <v>18357000</v>
          </cell>
          <cell r="AP20">
            <v>0</v>
          </cell>
          <cell r="AQ20">
            <v>5.0672710108042154E-2</v>
          </cell>
        </row>
        <row r="21">
          <cell r="AL21" t="str">
            <v>Inv. Dir.</v>
          </cell>
          <cell r="AM21">
            <v>141508210517</v>
          </cell>
          <cell r="AN21">
            <v>28955296949</v>
          </cell>
          <cell r="AO21">
            <v>453461156</v>
          </cell>
          <cell r="AP21">
            <v>0.2046192008450384</v>
          </cell>
          <cell r="AQ21">
            <v>3.2044865406981012E-3</v>
          </cell>
        </row>
        <row r="28">
          <cell r="AM28" t="str">
            <v xml:space="preserve">  Ppto Vigente</v>
          </cell>
          <cell r="AN28" t="str">
            <v xml:space="preserve"> Comp Años Ant.</v>
          </cell>
          <cell r="AO28" t="str">
            <v xml:space="preserve"> Comp. Vig. Act.</v>
          </cell>
          <cell r="AP28" t="str">
            <v xml:space="preserve">  % Ejec. Años Ant.</v>
          </cell>
          <cell r="AQ28" t="str">
            <v xml:space="preserve"> % Ejec. Vig. Act.</v>
          </cell>
        </row>
        <row r="29">
          <cell r="AL29" t="str">
            <v>Funcion.</v>
          </cell>
          <cell r="AM29">
            <v>17549546436</v>
          </cell>
          <cell r="AN29">
            <v>334670012</v>
          </cell>
          <cell r="AO29">
            <v>1057177031</v>
          </cell>
          <cell r="AP29">
            <v>1.907000920055003E-2</v>
          </cell>
          <cell r="AQ29">
            <v>6.0239564301865701E-2</v>
          </cell>
        </row>
        <row r="30">
          <cell r="AL30" t="str">
            <v>G. Operac.</v>
          </cell>
          <cell r="AM30">
            <v>115623491428</v>
          </cell>
          <cell r="AN30">
            <v>87503863996</v>
          </cell>
          <cell r="AO30">
            <v>246068078</v>
          </cell>
          <cell r="AP30">
            <v>0.75680004915341625</v>
          </cell>
          <cell r="AQ30">
            <v>2.1281841169208185E-3</v>
          </cell>
        </row>
        <row r="31">
          <cell r="AL31" t="str">
            <v>S. Deuda</v>
          </cell>
          <cell r="AM31">
            <v>350425755</v>
          </cell>
          <cell r="AN31">
            <v>0</v>
          </cell>
          <cell r="AO31">
            <v>19183065</v>
          </cell>
          <cell r="AP31">
            <v>0</v>
          </cell>
          <cell r="AQ31">
            <v>5.4742166425524291E-2</v>
          </cell>
        </row>
        <row r="32">
          <cell r="AL32" t="str">
            <v>Inv. Dir.</v>
          </cell>
          <cell r="AM32">
            <v>12803560868</v>
          </cell>
          <cell r="AN32">
            <v>11264318995</v>
          </cell>
          <cell r="AO32">
            <v>60000000</v>
          </cell>
          <cell r="AP32">
            <v>0.8797801729636765</v>
          </cell>
          <cell r="AQ32">
            <v>4.6861963338619556E-3</v>
          </cell>
        </row>
        <row r="40">
          <cell r="AM40" t="str">
            <v xml:space="preserve">  Ppto Vigente</v>
          </cell>
          <cell r="AN40" t="str">
            <v xml:space="preserve"> Comp Años Ant.</v>
          </cell>
          <cell r="AO40" t="str">
            <v xml:space="preserve"> Comp. Vig. Act.</v>
          </cell>
          <cell r="AP40" t="str">
            <v xml:space="preserve">  % Ejec. Años Ant.</v>
          </cell>
          <cell r="AQ40" t="str">
            <v xml:space="preserve"> % Ejec. Vig. Act.</v>
          </cell>
        </row>
        <row r="41">
          <cell r="AL41" t="str">
            <v>G. Operac.</v>
          </cell>
          <cell r="AM41">
            <v>657418000000</v>
          </cell>
          <cell r="AN41">
            <v>657418000000</v>
          </cell>
          <cell r="AO41">
            <v>0</v>
          </cell>
          <cell r="AP41">
            <v>1</v>
          </cell>
          <cell r="AQ41">
            <v>0</v>
          </cell>
        </row>
        <row r="44">
          <cell r="AL44" t="str">
            <v>S. Deuda</v>
          </cell>
          <cell r="AM44">
            <v>4143333210</v>
          </cell>
          <cell r="AN44">
            <v>0</v>
          </cell>
          <cell r="AO44">
            <v>201703686</v>
          </cell>
          <cell r="AP44">
            <v>0</v>
          </cell>
          <cell r="AQ44">
            <v>4.8681502494944164E-2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6">
          <cell r="H46" t="str">
            <v>CONCEPTO / MES</v>
          </cell>
          <cell r="I46" t="str">
            <v xml:space="preserve">PPTO </v>
          </cell>
          <cell r="J46" t="str">
            <v>ENE</v>
          </cell>
          <cell r="K46" t="str">
            <v>FEB</v>
          </cell>
          <cell r="L46" t="str">
            <v>MAR</v>
          </cell>
          <cell r="M46" t="str">
            <v>ABR</v>
          </cell>
          <cell r="N46" t="str">
            <v>MAY</v>
          </cell>
          <cell r="O46" t="str">
            <v>JUN</v>
          </cell>
          <cell r="P46" t="str">
            <v>JUL</v>
          </cell>
          <cell r="Q46" t="str">
            <v>AGO</v>
          </cell>
          <cell r="R46" t="str">
            <v>SEP</v>
          </cell>
          <cell r="S46" t="str">
            <v>OCT</v>
          </cell>
          <cell r="T46" t="str">
            <v>NOV</v>
          </cell>
          <cell r="U46" t="str">
            <v>DIC</v>
          </cell>
          <cell r="V46" t="str">
            <v>TOTAL</v>
          </cell>
          <cell r="W46" t="str">
            <v>PROM</v>
          </cell>
          <cell r="X46" t="str">
            <v>% EJEC.</v>
          </cell>
        </row>
        <row r="48">
          <cell r="H48" t="str">
            <v>COMPROMISOS</v>
          </cell>
          <cell r="I48">
            <v>402284178129</v>
          </cell>
          <cell r="J48">
            <v>191179275792</v>
          </cell>
          <cell r="K48">
            <v>4374551495</v>
          </cell>
          <cell r="L48">
            <v>702759488</v>
          </cell>
          <cell r="M48">
            <v>-3002110431</v>
          </cell>
          <cell r="N48">
            <v>914011288</v>
          </cell>
          <cell r="O48">
            <v>12874512335</v>
          </cell>
          <cell r="P48">
            <v>6834203340</v>
          </cell>
          <cell r="Q48">
            <v>17095596918</v>
          </cell>
          <cell r="R48">
            <v>6724461763</v>
          </cell>
          <cell r="S48">
            <v>16149178907</v>
          </cell>
          <cell r="T48">
            <v>0</v>
          </cell>
          <cell r="U48">
            <v>82752456838</v>
          </cell>
          <cell r="V48">
            <v>336598897733</v>
          </cell>
          <cell r="W48">
            <v>28049908144.416668</v>
          </cell>
          <cell r="X48">
            <v>0.83671920506170949</v>
          </cell>
        </row>
        <row r="49">
          <cell r="H49" t="str">
            <v>GIROS</v>
          </cell>
          <cell r="I49">
            <v>289556401761</v>
          </cell>
          <cell r="J49">
            <v>0</v>
          </cell>
          <cell r="K49">
            <v>4898746405</v>
          </cell>
          <cell r="L49">
            <v>3442303702</v>
          </cell>
          <cell r="M49">
            <v>1808537612</v>
          </cell>
          <cell r="N49">
            <v>2902849677</v>
          </cell>
          <cell r="O49">
            <v>9469865790</v>
          </cell>
          <cell r="P49">
            <v>12010826145</v>
          </cell>
          <cell r="Q49">
            <v>14017365484</v>
          </cell>
          <cell r="R49">
            <v>17556929409</v>
          </cell>
          <cell r="S49">
            <v>13693802245</v>
          </cell>
          <cell r="T49">
            <v>20000000000</v>
          </cell>
          <cell r="U49">
            <v>35000000000</v>
          </cell>
          <cell r="V49">
            <v>134801226469</v>
          </cell>
          <cell r="W49">
            <v>11233435539.083334</v>
          </cell>
          <cell r="X49">
            <v>0.46554393427041202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  <sheetName val="Base_Datos"/>
      <sheetName val="Hoja2"/>
      <sheetName val="DATOS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16D58-D8A8-4490-8B6F-04B918001B75}">
  <dimension ref="A1:K68"/>
  <sheetViews>
    <sheetView showGridLines="0" tabSelected="1" zoomScaleNormal="100" zoomScaleSheetLayoutView="100" workbookViewId="0">
      <pane ySplit="9" topLeftCell="A10" activePane="bottomLeft" state="frozen"/>
      <selection pane="bottomLeft" activeCell="A9" sqref="A9"/>
    </sheetView>
  </sheetViews>
  <sheetFormatPr baseColWidth="10" defaultColWidth="0" defaultRowHeight="11.25" zeroHeight="1" x14ac:dyDescent="0.2"/>
  <cols>
    <col min="1" max="1" width="15" style="41" customWidth="1"/>
    <col min="2" max="2" width="45.7109375" style="41" customWidth="1"/>
    <col min="3" max="8" width="14.7109375" style="41" customWidth="1"/>
    <col min="9" max="9" width="7" style="41" customWidth="1"/>
    <col min="10" max="10" width="14.7109375" style="41" customWidth="1"/>
    <col min="11" max="11" width="1.7109375" style="26" customWidth="1"/>
    <col min="12" max="16384" width="11.42578125" style="26" hidden="1"/>
  </cols>
  <sheetData>
    <row r="1" spans="1:10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">
      <c r="A4" s="26"/>
      <c r="B4" s="26"/>
      <c r="C4" s="26"/>
      <c r="D4" s="26"/>
      <c r="E4" s="26"/>
      <c r="F4" s="26"/>
      <c r="G4" s="48"/>
      <c r="H4" s="48"/>
      <c r="I4" s="49"/>
      <c r="J4" s="48"/>
    </row>
    <row r="5" spans="1:10" x14ac:dyDescent="0.2">
      <c r="A5" s="21" t="s">
        <v>325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">
      <c r="A6" s="21" t="s">
        <v>440</v>
      </c>
      <c r="B6" s="26"/>
      <c r="C6" s="26"/>
      <c r="D6" s="26"/>
      <c r="E6" s="26"/>
      <c r="F6" s="45"/>
    </row>
    <row r="7" spans="1:10" x14ac:dyDescent="0.2">
      <c r="A7" s="42" t="s">
        <v>519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1"/>
      <c r="B8" s="1"/>
      <c r="C8" s="37" t="s">
        <v>323</v>
      </c>
      <c r="D8" s="37" t="s">
        <v>322</v>
      </c>
      <c r="E8" s="37" t="s">
        <v>321</v>
      </c>
      <c r="F8" s="37" t="s">
        <v>320</v>
      </c>
      <c r="G8" s="37" t="s">
        <v>319</v>
      </c>
      <c r="H8" s="37" t="s">
        <v>357</v>
      </c>
      <c r="I8" s="37" t="s">
        <v>358</v>
      </c>
      <c r="J8" s="37" t="s">
        <v>441</v>
      </c>
    </row>
    <row r="9" spans="1:10" ht="33.75" customHeight="1" x14ac:dyDescent="0.2">
      <c r="A9" s="38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306</v>
      </c>
      <c r="G9" s="38" t="s">
        <v>359</v>
      </c>
      <c r="H9" s="38" t="s">
        <v>360</v>
      </c>
      <c r="I9" s="43" t="s">
        <v>451</v>
      </c>
      <c r="J9" s="38" t="s">
        <v>361</v>
      </c>
    </row>
    <row r="10" spans="1:10" x14ac:dyDescent="0.2">
      <c r="A10" s="57" t="s">
        <v>362</v>
      </c>
      <c r="B10" s="57" t="s">
        <v>363</v>
      </c>
      <c r="C10" s="58">
        <v>5313763974000</v>
      </c>
      <c r="D10" s="58">
        <v>0</v>
      </c>
      <c r="E10" s="58">
        <v>376062662864</v>
      </c>
      <c r="F10" s="58">
        <v>5689826636864</v>
      </c>
      <c r="G10" s="58">
        <v>176559041211</v>
      </c>
      <c r="H10" s="58">
        <v>2424542023436</v>
      </c>
      <c r="I10" s="65">
        <v>0.43</v>
      </c>
      <c r="J10" s="58">
        <v>3265284613428</v>
      </c>
    </row>
    <row r="11" spans="1:10" x14ac:dyDescent="0.2">
      <c r="A11" s="57" t="s">
        <v>366</v>
      </c>
      <c r="B11" s="57" t="s">
        <v>367</v>
      </c>
      <c r="C11" s="58">
        <v>642355762000</v>
      </c>
      <c r="D11" s="58">
        <v>0</v>
      </c>
      <c r="E11" s="58">
        <v>137259715761</v>
      </c>
      <c r="F11" s="58">
        <v>779615477761</v>
      </c>
      <c r="G11" s="58">
        <v>0</v>
      </c>
      <c r="H11" s="58">
        <v>779615477761</v>
      </c>
      <c r="I11" s="65">
        <v>1</v>
      </c>
      <c r="J11" s="58">
        <v>0</v>
      </c>
    </row>
    <row r="12" spans="1:10" x14ac:dyDescent="0.2">
      <c r="A12" s="59" t="s">
        <v>364</v>
      </c>
      <c r="B12" s="59" t="s">
        <v>365</v>
      </c>
      <c r="C12" s="60">
        <v>449649033000</v>
      </c>
      <c r="D12" s="60">
        <v>0</v>
      </c>
      <c r="E12" s="60">
        <v>-35394954454</v>
      </c>
      <c r="F12" s="60">
        <v>414254078546</v>
      </c>
      <c r="G12" s="60">
        <v>0</v>
      </c>
      <c r="H12" s="60">
        <v>414254078546</v>
      </c>
      <c r="I12" s="66">
        <v>1</v>
      </c>
      <c r="J12" s="60">
        <v>0</v>
      </c>
    </row>
    <row r="13" spans="1:10" x14ac:dyDescent="0.2">
      <c r="A13" s="59" t="s">
        <v>368</v>
      </c>
      <c r="B13" s="59" t="s">
        <v>369</v>
      </c>
      <c r="C13" s="60">
        <v>192706729000</v>
      </c>
      <c r="D13" s="60">
        <v>0</v>
      </c>
      <c r="E13" s="60">
        <v>172654670215</v>
      </c>
      <c r="F13" s="60">
        <v>365361399215</v>
      </c>
      <c r="G13" s="60">
        <v>0</v>
      </c>
      <c r="H13" s="60">
        <v>365361399215</v>
      </c>
      <c r="I13" s="66">
        <v>1</v>
      </c>
      <c r="J13" s="60">
        <v>0</v>
      </c>
    </row>
    <row r="14" spans="1:10" x14ac:dyDescent="0.2">
      <c r="A14" s="57" t="s">
        <v>373</v>
      </c>
      <c r="B14" s="57" t="s">
        <v>374</v>
      </c>
      <c r="C14" s="58">
        <v>2031755972000</v>
      </c>
      <c r="D14" s="58">
        <v>0</v>
      </c>
      <c r="E14" s="58">
        <v>150332668314</v>
      </c>
      <c r="F14" s="58">
        <v>2182088640314</v>
      </c>
      <c r="G14" s="58">
        <v>173148927711</v>
      </c>
      <c r="H14" s="58">
        <v>1577125008817</v>
      </c>
      <c r="I14" s="65">
        <v>0.72</v>
      </c>
      <c r="J14" s="58">
        <v>604963631497</v>
      </c>
    </row>
    <row r="15" spans="1:10" x14ac:dyDescent="0.2">
      <c r="A15" s="57" t="s">
        <v>376</v>
      </c>
      <c r="B15" s="57" t="s">
        <v>377</v>
      </c>
      <c r="C15" s="58">
        <v>2031755972000</v>
      </c>
      <c r="D15" s="58">
        <v>0</v>
      </c>
      <c r="E15" s="58">
        <v>150332668314</v>
      </c>
      <c r="F15" s="58">
        <v>2182088640314</v>
      </c>
      <c r="G15" s="58">
        <v>173148927711</v>
      </c>
      <c r="H15" s="58">
        <v>1577125008817</v>
      </c>
      <c r="I15" s="65">
        <v>0.72</v>
      </c>
      <c r="J15" s="58">
        <v>604963631497</v>
      </c>
    </row>
    <row r="16" spans="1:10" x14ac:dyDescent="0.2">
      <c r="A16" s="57" t="s">
        <v>379</v>
      </c>
      <c r="B16" s="57" t="s">
        <v>76</v>
      </c>
      <c r="C16" s="58">
        <v>3082380000</v>
      </c>
      <c r="D16" s="58">
        <v>0</v>
      </c>
      <c r="E16" s="58">
        <v>0</v>
      </c>
      <c r="F16" s="58">
        <v>3082380000</v>
      </c>
      <c r="G16" s="58">
        <v>366269619</v>
      </c>
      <c r="H16" s="58">
        <v>5053775874</v>
      </c>
      <c r="I16" s="65">
        <v>1.64</v>
      </c>
      <c r="J16" s="58">
        <v>-1971395874</v>
      </c>
    </row>
    <row r="17" spans="1:10" x14ac:dyDescent="0.2">
      <c r="A17" s="57" t="s">
        <v>382</v>
      </c>
      <c r="B17" s="57" t="s">
        <v>74</v>
      </c>
      <c r="C17" s="58">
        <v>0</v>
      </c>
      <c r="D17" s="58">
        <v>0</v>
      </c>
      <c r="E17" s="58">
        <v>0</v>
      </c>
      <c r="F17" s="58">
        <v>0</v>
      </c>
      <c r="G17" s="58">
        <v>10113998</v>
      </c>
      <c r="H17" s="58">
        <v>1593515117</v>
      </c>
      <c r="I17" s="65">
        <v>0</v>
      </c>
      <c r="J17" s="58">
        <v>-1593515117</v>
      </c>
    </row>
    <row r="18" spans="1:10" x14ac:dyDescent="0.2">
      <c r="A18" s="61" t="s">
        <v>452</v>
      </c>
      <c r="B18" s="59" t="s">
        <v>453</v>
      </c>
      <c r="C18" s="60">
        <v>0</v>
      </c>
      <c r="D18" s="60">
        <v>0</v>
      </c>
      <c r="E18" s="60">
        <v>0</v>
      </c>
      <c r="F18" s="60">
        <v>0</v>
      </c>
      <c r="G18" s="60">
        <v>2635560</v>
      </c>
      <c r="H18" s="60">
        <v>7292720</v>
      </c>
      <c r="I18" s="66">
        <v>0</v>
      </c>
      <c r="J18" s="60">
        <v>-7292720</v>
      </c>
    </row>
    <row r="19" spans="1:10" x14ac:dyDescent="0.2">
      <c r="A19" s="62" t="s">
        <v>370</v>
      </c>
      <c r="B19" s="59" t="s">
        <v>371</v>
      </c>
      <c r="C19" s="60">
        <v>0</v>
      </c>
      <c r="D19" s="60">
        <v>0</v>
      </c>
      <c r="E19" s="60">
        <v>0</v>
      </c>
      <c r="F19" s="60">
        <v>0</v>
      </c>
      <c r="G19" s="60">
        <v>7478438</v>
      </c>
      <c r="H19" s="60">
        <v>1586222397</v>
      </c>
      <c r="I19" s="66">
        <v>0</v>
      </c>
      <c r="J19" s="60">
        <v>-1586222397</v>
      </c>
    </row>
    <row r="20" spans="1:10" x14ac:dyDescent="0.2">
      <c r="A20" s="62" t="s">
        <v>372</v>
      </c>
      <c r="B20" s="59" t="s">
        <v>68</v>
      </c>
      <c r="C20" s="60">
        <v>3082380000</v>
      </c>
      <c r="D20" s="60">
        <v>0</v>
      </c>
      <c r="E20" s="60">
        <v>0</v>
      </c>
      <c r="F20" s="60">
        <v>3082380000</v>
      </c>
      <c r="G20" s="60">
        <v>356155621</v>
      </c>
      <c r="H20" s="60">
        <v>3460260757</v>
      </c>
      <c r="I20" s="66">
        <v>1.1200000000000001</v>
      </c>
      <c r="J20" s="60">
        <v>-377880757</v>
      </c>
    </row>
    <row r="21" spans="1:10" x14ac:dyDescent="0.2">
      <c r="A21" s="57" t="s">
        <v>386</v>
      </c>
      <c r="B21" s="57" t="s">
        <v>387</v>
      </c>
      <c r="C21" s="58">
        <v>1804506664000</v>
      </c>
      <c r="D21" s="58">
        <v>0</v>
      </c>
      <c r="E21" s="58">
        <v>0</v>
      </c>
      <c r="F21" s="58">
        <v>1804506664000</v>
      </c>
      <c r="G21" s="58">
        <v>162757624305</v>
      </c>
      <c r="H21" s="58">
        <v>1333020644571</v>
      </c>
      <c r="I21" s="65">
        <v>0.74</v>
      </c>
      <c r="J21" s="58">
        <v>471486019429</v>
      </c>
    </row>
    <row r="22" spans="1:10" x14ac:dyDescent="0.2">
      <c r="A22" s="57" t="s">
        <v>390</v>
      </c>
      <c r="B22" s="57" t="s">
        <v>391</v>
      </c>
      <c r="C22" s="58">
        <v>1781854726000</v>
      </c>
      <c r="D22" s="58">
        <v>0</v>
      </c>
      <c r="E22" s="58">
        <v>0</v>
      </c>
      <c r="F22" s="58">
        <v>1781854726000</v>
      </c>
      <c r="G22" s="58">
        <v>161626489409</v>
      </c>
      <c r="H22" s="58">
        <v>1324056159335</v>
      </c>
      <c r="I22" s="65">
        <v>0.74</v>
      </c>
      <c r="J22" s="58">
        <v>457798566665</v>
      </c>
    </row>
    <row r="23" spans="1:10" x14ac:dyDescent="0.2">
      <c r="A23" s="62" t="s">
        <v>375</v>
      </c>
      <c r="B23" s="59" t="s">
        <v>336</v>
      </c>
      <c r="C23" s="60">
        <v>904343220000</v>
      </c>
      <c r="D23" s="60">
        <v>0</v>
      </c>
      <c r="E23" s="60">
        <v>0</v>
      </c>
      <c r="F23" s="60">
        <v>904343220000</v>
      </c>
      <c r="G23" s="60">
        <v>84450393133</v>
      </c>
      <c r="H23" s="60">
        <v>683198163453</v>
      </c>
      <c r="I23" s="66">
        <v>0.76</v>
      </c>
      <c r="J23" s="60">
        <v>221145056547</v>
      </c>
    </row>
    <row r="24" spans="1:10" x14ac:dyDescent="0.2">
      <c r="A24" s="62" t="s">
        <v>378</v>
      </c>
      <c r="B24" s="59" t="s">
        <v>181</v>
      </c>
      <c r="C24" s="60">
        <v>877511506000</v>
      </c>
      <c r="D24" s="60">
        <v>0</v>
      </c>
      <c r="E24" s="60">
        <v>0</v>
      </c>
      <c r="F24" s="60">
        <v>877511506000</v>
      </c>
      <c r="G24" s="60">
        <v>77176096276</v>
      </c>
      <c r="H24" s="60">
        <v>640857995882</v>
      </c>
      <c r="I24" s="66">
        <v>0.73</v>
      </c>
      <c r="J24" s="60">
        <v>236653510118</v>
      </c>
    </row>
    <row r="25" spans="1:10" x14ac:dyDescent="0.2">
      <c r="A25" s="57" t="s">
        <v>398</v>
      </c>
      <c r="B25" s="57" t="s">
        <v>399</v>
      </c>
      <c r="C25" s="58">
        <v>22651938000</v>
      </c>
      <c r="D25" s="58">
        <v>0</v>
      </c>
      <c r="E25" s="58">
        <v>0</v>
      </c>
      <c r="F25" s="58">
        <v>22651938000</v>
      </c>
      <c r="G25" s="58">
        <v>1131134896</v>
      </c>
      <c r="H25" s="58">
        <v>8964485236</v>
      </c>
      <c r="I25" s="65">
        <v>0.4</v>
      </c>
      <c r="J25" s="58">
        <v>13687452764</v>
      </c>
    </row>
    <row r="26" spans="1:10" x14ac:dyDescent="0.2">
      <c r="A26" s="59" t="s">
        <v>380</v>
      </c>
      <c r="B26" s="59" t="s">
        <v>381</v>
      </c>
      <c r="C26" s="60">
        <v>15344433000</v>
      </c>
      <c r="D26" s="60">
        <v>0</v>
      </c>
      <c r="E26" s="60">
        <v>0</v>
      </c>
      <c r="F26" s="60">
        <v>15344433000</v>
      </c>
      <c r="G26" s="60">
        <v>455572251</v>
      </c>
      <c r="H26" s="60">
        <v>2864787661</v>
      </c>
      <c r="I26" s="66">
        <v>0.19</v>
      </c>
      <c r="J26" s="60">
        <v>12479645339</v>
      </c>
    </row>
    <row r="27" spans="1:10" x14ac:dyDescent="0.2">
      <c r="A27" s="59" t="s">
        <v>499</v>
      </c>
      <c r="B27" s="59" t="s">
        <v>464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259599200</v>
      </c>
      <c r="I27" s="66">
        <v>0</v>
      </c>
      <c r="J27" s="60">
        <v>-259599200</v>
      </c>
    </row>
    <row r="28" spans="1:10" x14ac:dyDescent="0.2">
      <c r="A28" s="59" t="s">
        <v>454</v>
      </c>
      <c r="B28" s="59" t="s">
        <v>126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10090336</v>
      </c>
      <c r="I28" s="66">
        <v>0</v>
      </c>
      <c r="J28" s="60">
        <v>-10090336</v>
      </c>
    </row>
    <row r="29" spans="1:10" x14ac:dyDescent="0.2">
      <c r="A29" s="59" t="s">
        <v>383</v>
      </c>
      <c r="B29" s="59" t="s">
        <v>336</v>
      </c>
      <c r="C29" s="60">
        <v>43557000</v>
      </c>
      <c r="D29" s="60">
        <v>0</v>
      </c>
      <c r="E29" s="60">
        <v>0</v>
      </c>
      <c r="F29" s="60">
        <v>43557000</v>
      </c>
      <c r="G29" s="60">
        <v>1019540</v>
      </c>
      <c r="H29" s="60">
        <v>3423414</v>
      </c>
      <c r="I29" s="66">
        <v>0.08</v>
      </c>
      <c r="J29" s="60">
        <v>40133586</v>
      </c>
    </row>
    <row r="30" spans="1:10" x14ac:dyDescent="0.2">
      <c r="A30" s="59" t="s">
        <v>384</v>
      </c>
      <c r="B30" s="59" t="s">
        <v>337</v>
      </c>
      <c r="C30" s="60">
        <v>1147884000</v>
      </c>
      <c r="D30" s="60">
        <v>0</v>
      </c>
      <c r="E30" s="60">
        <v>0</v>
      </c>
      <c r="F30" s="60">
        <v>1147884000</v>
      </c>
      <c r="G30" s="60">
        <v>5838204</v>
      </c>
      <c r="H30" s="60">
        <v>1115089960</v>
      </c>
      <c r="I30" s="66">
        <v>0.97</v>
      </c>
      <c r="J30" s="60">
        <v>32794040</v>
      </c>
    </row>
    <row r="31" spans="1:10" x14ac:dyDescent="0.2">
      <c r="A31" s="59" t="s">
        <v>385</v>
      </c>
      <c r="B31" s="59" t="s">
        <v>123</v>
      </c>
      <c r="C31" s="60">
        <v>6116064000</v>
      </c>
      <c r="D31" s="60">
        <v>0</v>
      </c>
      <c r="E31" s="60">
        <v>0</v>
      </c>
      <c r="F31" s="60">
        <v>6116064000</v>
      </c>
      <c r="G31" s="60">
        <v>668704901</v>
      </c>
      <c r="H31" s="60">
        <v>4711494665</v>
      </c>
      <c r="I31" s="66">
        <v>0.77</v>
      </c>
      <c r="J31" s="60">
        <v>1404569335</v>
      </c>
    </row>
    <row r="32" spans="1:10" x14ac:dyDescent="0.2">
      <c r="A32" s="57" t="s">
        <v>409</v>
      </c>
      <c r="B32" s="57" t="s">
        <v>177</v>
      </c>
      <c r="C32" s="58">
        <v>224166928000</v>
      </c>
      <c r="D32" s="58">
        <v>0</v>
      </c>
      <c r="E32" s="58">
        <v>150332668314</v>
      </c>
      <c r="F32" s="58">
        <v>374499596314</v>
      </c>
      <c r="G32" s="58">
        <v>10025033787</v>
      </c>
      <c r="H32" s="58">
        <v>239050588372</v>
      </c>
      <c r="I32" s="65">
        <v>0.64</v>
      </c>
      <c r="J32" s="58">
        <v>135449007942</v>
      </c>
    </row>
    <row r="33" spans="1:10" ht="11.25" customHeight="1" x14ac:dyDescent="0.2">
      <c r="A33" s="57" t="s">
        <v>411</v>
      </c>
      <c r="B33" s="57" t="s">
        <v>412</v>
      </c>
      <c r="C33" s="58">
        <v>194852311000</v>
      </c>
      <c r="D33" s="58">
        <v>0</v>
      </c>
      <c r="E33" s="58">
        <v>55205575201</v>
      </c>
      <c r="F33" s="58">
        <v>250057886201</v>
      </c>
      <c r="G33" s="58">
        <v>9979139575</v>
      </c>
      <c r="H33" s="58">
        <v>141240573006</v>
      </c>
      <c r="I33" s="65">
        <v>0.56000000000000005</v>
      </c>
      <c r="J33" s="58">
        <v>108817313195</v>
      </c>
    </row>
    <row r="34" spans="1:10" ht="11.25" customHeight="1" x14ac:dyDescent="0.2">
      <c r="A34" s="62" t="s">
        <v>388</v>
      </c>
      <c r="B34" s="62" t="s">
        <v>389</v>
      </c>
      <c r="C34" s="63">
        <v>194852311000</v>
      </c>
      <c r="D34" s="63">
        <v>0</v>
      </c>
      <c r="E34" s="63">
        <v>55205575201</v>
      </c>
      <c r="F34" s="63">
        <v>250057886201</v>
      </c>
      <c r="G34" s="63">
        <v>9979139575</v>
      </c>
      <c r="H34" s="63">
        <v>141240573006</v>
      </c>
      <c r="I34" s="67">
        <v>0.56000000000000005</v>
      </c>
      <c r="J34" s="63">
        <v>108817313195</v>
      </c>
    </row>
    <row r="35" spans="1:10" x14ac:dyDescent="0.2">
      <c r="A35" s="57" t="s">
        <v>392</v>
      </c>
      <c r="B35" s="57" t="s">
        <v>393</v>
      </c>
      <c r="C35" s="58">
        <v>29314617000</v>
      </c>
      <c r="D35" s="58">
        <v>0</v>
      </c>
      <c r="E35" s="58">
        <v>95127093113</v>
      </c>
      <c r="F35" s="58">
        <v>124441710113</v>
      </c>
      <c r="G35" s="58">
        <v>0</v>
      </c>
      <c r="H35" s="58">
        <v>95127093113</v>
      </c>
      <c r="I35" s="65">
        <v>0.76</v>
      </c>
      <c r="J35" s="58">
        <v>29314617000</v>
      </c>
    </row>
    <row r="36" spans="1:10" x14ac:dyDescent="0.2">
      <c r="A36" s="57" t="s">
        <v>455</v>
      </c>
      <c r="B36" s="57" t="s">
        <v>491</v>
      </c>
      <c r="C36" s="58">
        <v>29314617000</v>
      </c>
      <c r="D36" s="58">
        <v>0</v>
      </c>
      <c r="E36" s="58">
        <v>95127093113</v>
      </c>
      <c r="F36" s="58">
        <v>124441710113</v>
      </c>
      <c r="G36" s="58">
        <v>0</v>
      </c>
      <c r="H36" s="58">
        <v>95127093113</v>
      </c>
      <c r="I36" s="65">
        <v>0.76</v>
      </c>
      <c r="J36" s="58">
        <v>29314617000</v>
      </c>
    </row>
    <row r="37" spans="1:10" x14ac:dyDescent="0.2">
      <c r="A37" s="62" t="s">
        <v>456</v>
      </c>
      <c r="B37" s="62" t="s">
        <v>457</v>
      </c>
      <c r="C37" s="63">
        <v>29314617000</v>
      </c>
      <c r="D37" s="63">
        <v>0</v>
      </c>
      <c r="E37" s="63">
        <v>95127093113</v>
      </c>
      <c r="F37" s="63">
        <v>124441710113</v>
      </c>
      <c r="G37" s="63">
        <v>0</v>
      </c>
      <c r="H37" s="63">
        <v>95127093113</v>
      </c>
      <c r="I37" s="67">
        <v>0.76</v>
      </c>
      <c r="J37" s="63">
        <v>29314617000</v>
      </c>
    </row>
    <row r="38" spans="1:10" x14ac:dyDescent="0.2">
      <c r="A38" s="57" t="s">
        <v>418</v>
      </c>
      <c r="B38" s="57" t="s">
        <v>419</v>
      </c>
      <c r="C38" s="58">
        <v>0</v>
      </c>
      <c r="D38" s="58">
        <v>0</v>
      </c>
      <c r="E38" s="58">
        <v>0</v>
      </c>
      <c r="F38" s="58">
        <v>0</v>
      </c>
      <c r="G38" s="58">
        <v>45894212</v>
      </c>
      <c r="H38" s="58">
        <v>2680240469</v>
      </c>
      <c r="I38" s="65">
        <v>0</v>
      </c>
      <c r="J38" s="58">
        <v>-2680240469</v>
      </c>
    </row>
    <row r="39" spans="1:10" x14ac:dyDescent="0.2">
      <c r="A39" s="57" t="s">
        <v>420</v>
      </c>
      <c r="B39" s="57" t="s">
        <v>421</v>
      </c>
      <c r="C39" s="58">
        <v>0</v>
      </c>
      <c r="D39" s="58">
        <v>0</v>
      </c>
      <c r="E39" s="58">
        <v>0</v>
      </c>
      <c r="F39" s="58">
        <v>0</v>
      </c>
      <c r="G39" s="58">
        <v>45894212</v>
      </c>
      <c r="H39" s="58">
        <v>2680240469</v>
      </c>
      <c r="I39" s="65">
        <v>0</v>
      </c>
      <c r="J39" s="58">
        <v>-2680240469</v>
      </c>
    </row>
    <row r="40" spans="1:10" x14ac:dyDescent="0.2">
      <c r="A40" s="62" t="s">
        <v>394</v>
      </c>
      <c r="B40" s="62" t="s">
        <v>395</v>
      </c>
      <c r="C40" s="63">
        <v>0</v>
      </c>
      <c r="D40" s="63">
        <v>0</v>
      </c>
      <c r="E40" s="63">
        <v>0</v>
      </c>
      <c r="F40" s="63">
        <v>0</v>
      </c>
      <c r="G40" s="63">
        <v>45894212</v>
      </c>
      <c r="H40" s="63">
        <v>2680240469</v>
      </c>
      <c r="I40" s="67">
        <v>0</v>
      </c>
      <c r="J40" s="63">
        <v>-2680240469</v>
      </c>
    </row>
    <row r="41" spans="1:10" x14ac:dyDescent="0.2">
      <c r="A41" s="57" t="s">
        <v>508</v>
      </c>
      <c r="B41" s="57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2681784</v>
      </c>
      <c r="I41" s="65">
        <v>0</v>
      </c>
      <c r="J41" s="58">
        <v>-2681784</v>
      </c>
    </row>
    <row r="42" spans="1:10" x14ac:dyDescent="0.2">
      <c r="A42" s="57" t="s">
        <v>509</v>
      </c>
      <c r="B42" s="57" t="s">
        <v>139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2681784</v>
      </c>
      <c r="I42" s="65">
        <v>0</v>
      </c>
      <c r="J42" s="58">
        <v>-2681784</v>
      </c>
    </row>
    <row r="43" spans="1:10" x14ac:dyDescent="0.2">
      <c r="A43" s="62" t="s">
        <v>510</v>
      </c>
      <c r="B43" s="62" t="s">
        <v>137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2681784</v>
      </c>
      <c r="I43" s="67">
        <v>0</v>
      </c>
      <c r="J43" s="63">
        <v>-2681784</v>
      </c>
    </row>
    <row r="44" spans="1:10" x14ac:dyDescent="0.2">
      <c r="A44" s="57" t="s">
        <v>422</v>
      </c>
      <c r="B44" s="57" t="s">
        <v>423</v>
      </c>
      <c r="C44" s="58">
        <v>2639652240000</v>
      </c>
      <c r="D44" s="58">
        <v>0</v>
      </c>
      <c r="E44" s="58">
        <v>88470278789</v>
      </c>
      <c r="F44" s="58">
        <v>2728122518789</v>
      </c>
      <c r="G44" s="58">
        <v>3410113500</v>
      </c>
      <c r="H44" s="58">
        <v>67801536858</v>
      </c>
      <c r="I44" s="65">
        <v>0.02</v>
      </c>
      <c r="J44" s="58">
        <v>2660320981931</v>
      </c>
    </row>
    <row r="45" spans="1:10" x14ac:dyDescent="0.2">
      <c r="A45" s="57" t="s">
        <v>511</v>
      </c>
      <c r="B45" s="57" t="s">
        <v>512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1827685240</v>
      </c>
      <c r="I45" s="65">
        <v>0</v>
      </c>
      <c r="J45" s="58">
        <v>-1827685240</v>
      </c>
    </row>
    <row r="46" spans="1:10" x14ac:dyDescent="0.2">
      <c r="A46" s="57" t="s">
        <v>513</v>
      </c>
      <c r="B46" s="57" t="s">
        <v>514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1827685240</v>
      </c>
      <c r="I46" s="65">
        <v>0</v>
      </c>
      <c r="J46" s="58">
        <v>-1827685240</v>
      </c>
    </row>
    <row r="47" spans="1:10" x14ac:dyDescent="0.2">
      <c r="A47" s="57" t="s">
        <v>515</v>
      </c>
      <c r="B47" s="57" t="s">
        <v>516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  <c r="H47" s="58">
        <v>1827685240</v>
      </c>
      <c r="I47" s="65">
        <v>0</v>
      </c>
      <c r="J47" s="58">
        <v>-1827685240</v>
      </c>
    </row>
    <row r="48" spans="1:10" x14ac:dyDescent="0.2">
      <c r="A48" s="62" t="s">
        <v>517</v>
      </c>
      <c r="B48" s="62" t="s">
        <v>518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1827685240</v>
      </c>
      <c r="I48" s="67">
        <v>0</v>
      </c>
      <c r="J48" s="63">
        <v>-1827685240</v>
      </c>
    </row>
    <row r="49" spans="1:10" x14ac:dyDescent="0.2">
      <c r="A49" s="57" t="s">
        <v>424</v>
      </c>
      <c r="B49" s="57" t="s">
        <v>425</v>
      </c>
      <c r="C49" s="58">
        <v>285124000</v>
      </c>
      <c r="D49" s="58">
        <v>0</v>
      </c>
      <c r="E49" s="58">
        <v>0</v>
      </c>
      <c r="F49" s="58">
        <v>285124000</v>
      </c>
      <c r="G49" s="58">
        <v>11815535</v>
      </c>
      <c r="H49" s="58">
        <v>201519200</v>
      </c>
      <c r="I49" s="65">
        <v>0.71</v>
      </c>
      <c r="J49" s="58">
        <v>83604800</v>
      </c>
    </row>
    <row r="50" spans="1:10" x14ac:dyDescent="0.2">
      <c r="A50" s="62" t="s">
        <v>396</v>
      </c>
      <c r="B50" s="62" t="s">
        <v>397</v>
      </c>
      <c r="C50" s="63">
        <v>285124000</v>
      </c>
      <c r="D50" s="63">
        <v>0</v>
      </c>
      <c r="E50" s="63">
        <v>0</v>
      </c>
      <c r="F50" s="63">
        <v>285124000</v>
      </c>
      <c r="G50" s="63">
        <v>11815535</v>
      </c>
      <c r="H50" s="63">
        <v>201519200</v>
      </c>
      <c r="I50" s="67">
        <v>0.71</v>
      </c>
      <c r="J50" s="63">
        <v>83604800</v>
      </c>
    </row>
    <row r="51" spans="1:10" x14ac:dyDescent="0.2">
      <c r="A51" s="57" t="s">
        <v>426</v>
      </c>
      <c r="B51" s="57" t="s">
        <v>427</v>
      </c>
      <c r="C51" s="58">
        <v>89653583000</v>
      </c>
      <c r="D51" s="58">
        <v>0</v>
      </c>
      <c r="E51" s="58">
        <v>0</v>
      </c>
      <c r="F51" s="58">
        <v>89653583000</v>
      </c>
      <c r="G51" s="58">
        <v>2406624628</v>
      </c>
      <c r="H51" s="58">
        <v>16253466742</v>
      </c>
      <c r="I51" s="65">
        <v>0.18</v>
      </c>
      <c r="J51" s="58">
        <v>73400116258</v>
      </c>
    </row>
    <row r="52" spans="1:10" x14ac:dyDescent="0.2">
      <c r="A52" s="59" t="s">
        <v>400</v>
      </c>
      <c r="B52" s="59" t="s">
        <v>401</v>
      </c>
      <c r="C52" s="60">
        <v>84811546000</v>
      </c>
      <c r="D52" s="60">
        <v>0</v>
      </c>
      <c r="E52" s="60">
        <v>0</v>
      </c>
      <c r="F52" s="60">
        <v>84811546000</v>
      </c>
      <c r="G52" s="60">
        <v>592877645</v>
      </c>
      <c r="H52" s="60">
        <v>5205435113</v>
      </c>
      <c r="I52" s="66">
        <v>0.06</v>
      </c>
      <c r="J52" s="60">
        <v>79606110887</v>
      </c>
    </row>
    <row r="53" spans="1:10" x14ac:dyDescent="0.2">
      <c r="A53" s="59" t="s">
        <v>402</v>
      </c>
      <c r="B53" s="59" t="s">
        <v>403</v>
      </c>
      <c r="C53" s="60">
        <v>4842037000</v>
      </c>
      <c r="D53" s="60">
        <v>0</v>
      </c>
      <c r="E53" s="60">
        <v>0</v>
      </c>
      <c r="F53" s="60">
        <v>4842037000</v>
      </c>
      <c r="G53" s="60">
        <v>1460888000</v>
      </c>
      <c r="H53" s="60">
        <v>7197744705</v>
      </c>
      <c r="I53" s="66">
        <v>1.49</v>
      </c>
      <c r="J53" s="60">
        <v>-2355707705</v>
      </c>
    </row>
    <row r="54" spans="1:10" x14ac:dyDescent="0.2">
      <c r="A54" s="62" t="s">
        <v>404</v>
      </c>
      <c r="B54" s="59" t="s">
        <v>405</v>
      </c>
      <c r="C54" s="60">
        <v>0</v>
      </c>
      <c r="D54" s="60">
        <v>0</v>
      </c>
      <c r="E54" s="60">
        <v>0</v>
      </c>
      <c r="F54" s="60">
        <v>0</v>
      </c>
      <c r="G54" s="60">
        <v>352858983</v>
      </c>
      <c r="H54" s="60">
        <v>3850286924</v>
      </c>
      <c r="I54" s="66">
        <v>0</v>
      </c>
      <c r="J54" s="60">
        <v>-3850286924</v>
      </c>
    </row>
    <row r="55" spans="1:10" x14ac:dyDescent="0.2">
      <c r="A55" s="57" t="s">
        <v>428</v>
      </c>
      <c r="B55" s="57" t="s">
        <v>429</v>
      </c>
      <c r="C55" s="58">
        <v>1618633814000</v>
      </c>
      <c r="D55" s="58">
        <v>0</v>
      </c>
      <c r="E55" s="58">
        <v>88470278789</v>
      </c>
      <c r="F55" s="58">
        <v>1707104092789</v>
      </c>
      <c r="G55" s="58">
        <v>0</v>
      </c>
      <c r="H55" s="58">
        <v>0</v>
      </c>
      <c r="I55" s="65">
        <v>0</v>
      </c>
      <c r="J55" s="58">
        <v>1707104092789</v>
      </c>
    </row>
    <row r="56" spans="1:10" x14ac:dyDescent="0.2">
      <c r="A56" s="57" t="s">
        <v>430</v>
      </c>
      <c r="B56" s="57" t="s">
        <v>431</v>
      </c>
      <c r="C56" s="58">
        <v>1618633814000</v>
      </c>
      <c r="D56" s="58">
        <v>0</v>
      </c>
      <c r="E56" s="58">
        <v>88470278789</v>
      </c>
      <c r="F56" s="58">
        <v>1707104092789</v>
      </c>
      <c r="G56" s="58">
        <v>0</v>
      </c>
      <c r="H56" s="58">
        <v>0</v>
      </c>
      <c r="I56" s="65">
        <v>0</v>
      </c>
      <c r="J56" s="58">
        <v>1707104092789</v>
      </c>
    </row>
    <row r="57" spans="1:10" x14ac:dyDescent="0.2">
      <c r="A57" s="62" t="s">
        <v>406</v>
      </c>
      <c r="B57" s="62" t="s">
        <v>48</v>
      </c>
      <c r="C57" s="63">
        <v>1618633814000</v>
      </c>
      <c r="D57" s="63">
        <v>0</v>
      </c>
      <c r="E57" s="63">
        <v>88470278789</v>
      </c>
      <c r="F57" s="63">
        <v>1707104092789</v>
      </c>
      <c r="G57" s="63">
        <v>0</v>
      </c>
      <c r="H57" s="63">
        <v>0</v>
      </c>
      <c r="I57" s="67">
        <v>0</v>
      </c>
      <c r="J57" s="63">
        <v>1707104092789</v>
      </c>
    </row>
    <row r="58" spans="1:10" x14ac:dyDescent="0.2">
      <c r="A58" s="64" t="s">
        <v>432</v>
      </c>
      <c r="B58" s="57" t="s">
        <v>433</v>
      </c>
      <c r="C58" s="58">
        <v>918479719000</v>
      </c>
      <c r="D58" s="58">
        <v>0</v>
      </c>
      <c r="E58" s="58">
        <v>0</v>
      </c>
      <c r="F58" s="58">
        <v>918479719000</v>
      </c>
      <c r="G58" s="58">
        <v>130727120</v>
      </c>
      <c r="H58" s="58">
        <v>29879893369</v>
      </c>
      <c r="I58" s="65">
        <v>0.03</v>
      </c>
      <c r="J58" s="58">
        <v>888599825631</v>
      </c>
    </row>
    <row r="59" spans="1:10" x14ac:dyDescent="0.2">
      <c r="A59" s="64" t="s">
        <v>407</v>
      </c>
      <c r="B59" s="57" t="s">
        <v>408</v>
      </c>
      <c r="C59" s="58">
        <v>0</v>
      </c>
      <c r="D59" s="58">
        <v>0</v>
      </c>
      <c r="E59" s="58">
        <v>0</v>
      </c>
      <c r="F59" s="58">
        <v>0</v>
      </c>
      <c r="G59" s="58">
        <v>12281000</v>
      </c>
      <c r="H59" s="58">
        <v>31377900</v>
      </c>
      <c r="I59" s="65">
        <v>0</v>
      </c>
      <c r="J59" s="58">
        <v>-31377900</v>
      </c>
    </row>
    <row r="60" spans="1:10" x14ac:dyDescent="0.2">
      <c r="A60" s="64" t="s">
        <v>459</v>
      </c>
      <c r="B60" s="57" t="s">
        <v>410</v>
      </c>
      <c r="C60" s="58">
        <v>0</v>
      </c>
      <c r="D60" s="58">
        <v>0</v>
      </c>
      <c r="E60" s="58">
        <v>0</v>
      </c>
      <c r="F60" s="58">
        <v>0</v>
      </c>
      <c r="G60" s="58">
        <v>118446120</v>
      </c>
      <c r="H60" s="58">
        <v>790635530</v>
      </c>
      <c r="I60" s="65">
        <v>0</v>
      </c>
      <c r="J60" s="58">
        <v>-790635530</v>
      </c>
    </row>
    <row r="61" spans="1:10" x14ac:dyDescent="0.2">
      <c r="A61" s="62" t="s">
        <v>458</v>
      </c>
      <c r="B61" s="62" t="s">
        <v>460</v>
      </c>
      <c r="C61" s="63">
        <v>0</v>
      </c>
      <c r="D61" s="63">
        <v>0</v>
      </c>
      <c r="E61" s="63">
        <v>0</v>
      </c>
      <c r="F61" s="63">
        <v>0</v>
      </c>
      <c r="G61" s="63">
        <v>118446120</v>
      </c>
      <c r="H61" s="63">
        <v>790635530</v>
      </c>
      <c r="I61" s="67">
        <v>0</v>
      </c>
      <c r="J61" s="63">
        <v>-790635530</v>
      </c>
    </row>
    <row r="62" spans="1:10" x14ac:dyDescent="0.2">
      <c r="A62" s="57" t="s">
        <v>434</v>
      </c>
      <c r="B62" s="57" t="s">
        <v>435</v>
      </c>
      <c r="C62" s="58">
        <v>918479719000</v>
      </c>
      <c r="D62" s="58">
        <v>0</v>
      </c>
      <c r="E62" s="58">
        <v>0</v>
      </c>
      <c r="F62" s="58">
        <v>918479719000</v>
      </c>
      <c r="G62" s="58">
        <v>0</v>
      </c>
      <c r="H62" s="58">
        <v>29057879939</v>
      </c>
      <c r="I62" s="65">
        <v>0.03</v>
      </c>
      <c r="J62" s="58">
        <v>889421839061</v>
      </c>
    </row>
    <row r="63" spans="1:10" x14ac:dyDescent="0.2">
      <c r="A63" s="62" t="s">
        <v>413</v>
      </c>
      <c r="B63" s="62" t="s">
        <v>414</v>
      </c>
      <c r="C63" s="63">
        <v>918479719000</v>
      </c>
      <c r="D63" s="63">
        <v>0</v>
      </c>
      <c r="E63" s="63">
        <v>0</v>
      </c>
      <c r="F63" s="63">
        <v>918479719000</v>
      </c>
      <c r="G63" s="63">
        <v>0</v>
      </c>
      <c r="H63" s="63">
        <v>29057879939</v>
      </c>
      <c r="I63" s="67">
        <v>0.03</v>
      </c>
      <c r="J63" s="63">
        <v>889421839061</v>
      </c>
    </row>
    <row r="64" spans="1:10" x14ac:dyDescent="0.2">
      <c r="A64" s="57" t="s">
        <v>436</v>
      </c>
      <c r="B64" s="57" t="s">
        <v>437</v>
      </c>
      <c r="C64" s="58">
        <v>12600000000</v>
      </c>
      <c r="D64" s="58">
        <v>0</v>
      </c>
      <c r="E64" s="58">
        <v>0</v>
      </c>
      <c r="F64" s="58">
        <v>12600000000</v>
      </c>
      <c r="G64" s="58">
        <v>510928386</v>
      </c>
      <c r="H64" s="58">
        <v>10514611645</v>
      </c>
      <c r="I64" s="65">
        <v>0.83</v>
      </c>
      <c r="J64" s="58">
        <v>2085388355</v>
      </c>
    </row>
    <row r="65" spans="1:10" x14ac:dyDescent="0.2">
      <c r="A65" s="62" t="s">
        <v>415</v>
      </c>
      <c r="B65" s="62" t="s">
        <v>416</v>
      </c>
      <c r="C65" s="63">
        <v>12600000000</v>
      </c>
      <c r="D65" s="63">
        <v>0</v>
      </c>
      <c r="E65" s="63">
        <v>0</v>
      </c>
      <c r="F65" s="63">
        <v>12600000000</v>
      </c>
      <c r="G65" s="63">
        <v>510928386</v>
      </c>
      <c r="H65" s="63">
        <v>10514611645</v>
      </c>
      <c r="I65" s="67">
        <v>0.83</v>
      </c>
      <c r="J65" s="63">
        <v>2085388355</v>
      </c>
    </row>
    <row r="66" spans="1:10" x14ac:dyDescent="0.2">
      <c r="A66" s="57" t="s">
        <v>438</v>
      </c>
      <c r="B66" s="57" t="s">
        <v>439</v>
      </c>
      <c r="C66" s="58">
        <v>0</v>
      </c>
      <c r="D66" s="58">
        <v>0</v>
      </c>
      <c r="E66" s="58">
        <v>0</v>
      </c>
      <c r="F66" s="58">
        <v>0</v>
      </c>
      <c r="G66" s="58">
        <v>350017831</v>
      </c>
      <c r="H66" s="58">
        <v>9124360662</v>
      </c>
      <c r="I66" s="65">
        <v>0</v>
      </c>
      <c r="J66" s="58">
        <v>-9124360662</v>
      </c>
    </row>
    <row r="67" spans="1:10" x14ac:dyDescent="0.2">
      <c r="A67" s="62" t="s">
        <v>417</v>
      </c>
      <c r="B67" s="59" t="s">
        <v>461</v>
      </c>
      <c r="C67" s="60">
        <v>0</v>
      </c>
      <c r="D67" s="60">
        <v>0</v>
      </c>
      <c r="E67" s="60">
        <v>0</v>
      </c>
      <c r="F67" s="60">
        <v>0</v>
      </c>
      <c r="G67" s="60">
        <v>350017831</v>
      </c>
      <c r="H67" s="60">
        <v>9124360662</v>
      </c>
      <c r="I67" s="66">
        <v>0</v>
      </c>
      <c r="J67" s="60">
        <v>-9124360662</v>
      </c>
    </row>
    <row r="68" spans="1:10" x14ac:dyDescent="0.2"/>
  </sheetData>
  <autoFilter ref="A9:J55" xr:uid="{9976A333-ECCE-4184-B72F-99683CC76B79}"/>
  <printOptions horizontalCentered="1" verticalCentered="1"/>
  <pageMargins left="0.11811023622047245" right="0.11811023622047245" top="0.11811023622047245" bottom="0.11811023622047245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8D4A-52E4-46A1-AEF6-23B92C6ECDBA}">
  <dimension ref="A1:O217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9" sqref="A9"/>
    </sheetView>
  </sheetViews>
  <sheetFormatPr baseColWidth="10" defaultColWidth="0" defaultRowHeight="11.25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7109375" style="1" customWidth="1"/>
    <col min="8" max="10" width="14.7109375" style="1" customWidth="1"/>
    <col min="11" max="11" width="7.7109375" style="1" customWidth="1"/>
    <col min="12" max="13" width="14.7109375" style="1" customWidth="1"/>
    <col min="14" max="14" width="7.7109375" style="1" customWidth="1"/>
    <col min="15" max="15" width="1.7109375" style="1" customWidth="1"/>
    <col min="16" max="16384" width="15.7109375" style="1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A5" s="21" t="s">
        <v>325</v>
      </c>
    </row>
    <row r="6" spans="1:14" x14ac:dyDescent="0.2">
      <c r="A6" s="21" t="s">
        <v>324</v>
      </c>
      <c r="C6" s="27"/>
      <c r="D6" s="27"/>
      <c r="E6" s="27"/>
      <c r="F6" s="27"/>
      <c r="G6" s="27"/>
      <c r="H6" s="27"/>
      <c r="I6" s="27"/>
      <c r="J6" s="27"/>
      <c r="K6" s="39"/>
      <c r="L6" s="27"/>
      <c r="M6" s="27"/>
      <c r="N6" s="39"/>
    </row>
    <row r="7" spans="1:14" x14ac:dyDescent="0.2">
      <c r="A7" s="42" t="s">
        <v>519</v>
      </c>
      <c r="C7" s="20"/>
    </row>
    <row r="8" spans="1:14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17" t="s">
        <v>315</v>
      </c>
      <c r="L8" s="17" t="s">
        <v>314</v>
      </c>
      <c r="M8" s="17" t="s">
        <v>313</v>
      </c>
      <c r="N8" s="17" t="s">
        <v>312</v>
      </c>
    </row>
    <row r="9" spans="1:14" ht="33.75" customHeight="1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300</v>
      </c>
      <c r="M9" s="43" t="s">
        <v>299</v>
      </c>
      <c r="N9" s="43" t="s">
        <v>298</v>
      </c>
    </row>
    <row r="10" spans="1:14" x14ac:dyDescent="0.2">
      <c r="A10" s="16" t="s">
        <v>297</v>
      </c>
      <c r="B10" s="15"/>
      <c r="C10" s="14">
        <f>+C11+C206</f>
        <v>5313763974000</v>
      </c>
      <c r="D10" s="14">
        <f t="shared" ref="D10:J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109737769948</v>
      </c>
      <c r="J10" s="14">
        <f t="shared" si="0"/>
        <v>3454737610291</v>
      </c>
      <c r="K10" s="13">
        <f>IF(J10=0,0,J10/H10)</f>
        <v>0.60717800923985799</v>
      </c>
      <c r="L10" s="14">
        <f>+L11+L206</f>
        <v>171237601737</v>
      </c>
      <c r="M10" s="14">
        <f>+M11+M206</f>
        <v>1603554858607</v>
      </c>
      <c r="N10" s="13">
        <f>IF(M10=0,0,M10/H10)</f>
        <v>0.28182842131211472</v>
      </c>
    </row>
    <row r="11" spans="1:14" x14ac:dyDescent="0.2">
      <c r="A11" s="15" t="s">
        <v>296</v>
      </c>
      <c r="B11" s="15" t="s">
        <v>331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109737769948</v>
      </c>
      <c r="J11" s="14">
        <v>3454737610291</v>
      </c>
      <c r="K11" s="13">
        <f t="shared" ref="K11:K74" si="1">IF(J11=0,0,J11/H11)</f>
        <v>0.70962763182581579</v>
      </c>
      <c r="L11" s="14">
        <v>171237601737</v>
      </c>
      <c r="M11" s="14">
        <v>1603554858607</v>
      </c>
      <c r="N11" s="13">
        <f t="shared" ref="N11:N74" si="2">IF(M11=0,0,M11/H11)</f>
        <v>0.32938155228530258</v>
      </c>
    </row>
    <row r="12" spans="1:14" x14ac:dyDescent="0.2">
      <c r="A12" s="15" t="s">
        <v>295</v>
      </c>
      <c r="B12" s="15" t="s">
        <v>332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79197079256</v>
      </c>
      <c r="J12" s="14">
        <v>1430110020254</v>
      </c>
      <c r="K12" s="13">
        <f t="shared" si="1"/>
        <v>0.75542430015822482</v>
      </c>
      <c r="L12" s="14">
        <v>87071247158</v>
      </c>
      <c r="M12" s="14">
        <v>1112006722018</v>
      </c>
      <c r="N12" s="13">
        <f t="shared" si="2"/>
        <v>0.58739319902289155</v>
      </c>
    </row>
    <row r="13" spans="1:14" x14ac:dyDescent="0.2">
      <c r="A13" s="15" t="s">
        <v>294</v>
      </c>
      <c r="B13" s="15" t="s">
        <v>333</v>
      </c>
      <c r="C13" s="14">
        <v>335235791000</v>
      </c>
      <c r="D13" s="14">
        <v>1580000000</v>
      </c>
      <c r="E13" s="14">
        <v>-3423989166</v>
      </c>
      <c r="F13" s="14">
        <v>331811801834</v>
      </c>
      <c r="G13" s="14">
        <v>0</v>
      </c>
      <c r="H13" s="14">
        <v>331811801834</v>
      </c>
      <c r="I13" s="14">
        <v>20431784674</v>
      </c>
      <c r="J13" s="14">
        <v>215728817298</v>
      </c>
      <c r="K13" s="13">
        <f t="shared" si="1"/>
        <v>0.65015414191302812</v>
      </c>
      <c r="L13" s="14">
        <v>20460622637</v>
      </c>
      <c r="M13" s="14">
        <v>211309397092</v>
      </c>
      <c r="N13" s="13">
        <f t="shared" si="2"/>
        <v>0.63683508520204657</v>
      </c>
    </row>
    <row r="14" spans="1:14" x14ac:dyDescent="0.2">
      <c r="A14" s="15" t="s">
        <v>293</v>
      </c>
      <c r="B14" s="15" t="s">
        <v>334</v>
      </c>
      <c r="C14" s="14">
        <v>329694931000</v>
      </c>
      <c r="D14" s="14">
        <v>1572000000</v>
      </c>
      <c r="E14" s="14">
        <v>-3160240496</v>
      </c>
      <c r="F14" s="14">
        <v>326534690504</v>
      </c>
      <c r="G14" s="14">
        <v>0</v>
      </c>
      <c r="H14" s="14">
        <v>326534690504</v>
      </c>
      <c r="I14" s="14">
        <v>20217208588</v>
      </c>
      <c r="J14" s="14">
        <v>213392742930</v>
      </c>
      <c r="K14" s="13">
        <f t="shared" si="1"/>
        <v>0.65350711313591958</v>
      </c>
      <c r="L14" s="14">
        <v>20248726836</v>
      </c>
      <c r="M14" s="14">
        <v>209002417344</v>
      </c>
      <c r="N14" s="13">
        <f t="shared" si="2"/>
        <v>0.64006190895493764</v>
      </c>
    </row>
    <row r="15" spans="1:14" x14ac:dyDescent="0.2">
      <c r="A15" s="15" t="s">
        <v>292</v>
      </c>
      <c r="B15" s="15" t="s">
        <v>245</v>
      </c>
      <c r="C15" s="14">
        <v>230317920000</v>
      </c>
      <c r="D15" s="14">
        <v>1225000000</v>
      </c>
      <c r="E15" s="14">
        <v>2814830000</v>
      </c>
      <c r="F15" s="14">
        <v>233132750000</v>
      </c>
      <c r="G15" s="14">
        <v>0</v>
      </c>
      <c r="H15" s="14">
        <v>233132750000</v>
      </c>
      <c r="I15" s="14">
        <v>14944837325</v>
      </c>
      <c r="J15" s="14">
        <v>153771822560</v>
      </c>
      <c r="K15" s="13">
        <f t="shared" si="1"/>
        <v>0.65958910775084156</v>
      </c>
      <c r="L15" s="14">
        <v>14944837325</v>
      </c>
      <c r="M15" s="14">
        <v>153771822560</v>
      </c>
      <c r="N15" s="13">
        <f t="shared" si="2"/>
        <v>0.65958910775084156</v>
      </c>
    </row>
    <row r="16" spans="1:14" x14ac:dyDescent="0.2">
      <c r="A16" s="15" t="s">
        <v>291</v>
      </c>
      <c r="B16" s="15" t="s">
        <v>243</v>
      </c>
      <c r="C16" s="14">
        <v>225664597000</v>
      </c>
      <c r="D16" s="14">
        <v>375000000</v>
      </c>
      <c r="E16" s="14">
        <v>-535170000</v>
      </c>
      <c r="F16" s="14">
        <v>225129427000</v>
      </c>
      <c r="G16" s="14">
        <v>0</v>
      </c>
      <c r="H16" s="14">
        <v>225129427000</v>
      </c>
      <c r="I16" s="14">
        <v>14671016582</v>
      </c>
      <c r="J16" s="14">
        <v>148570268000</v>
      </c>
      <c r="K16" s="13">
        <f t="shared" si="1"/>
        <v>0.65993268840861041</v>
      </c>
      <c r="L16" s="14">
        <v>14671016582</v>
      </c>
      <c r="M16" s="14">
        <v>148570268000</v>
      </c>
      <c r="N16" s="13">
        <f t="shared" si="2"/>
        <v>0.65993268840861041</v>
      </c>
    </row>
    <row r="17" spans="1:14" x14ac:dyDescent="0.2">
      <c r="A17" s="12" t="s">
        <v>290</v>
      </c>
      <c r="B17" s="12" t="s">
        <v>241</v>
      </c>
      <c r="C17" s="11">
        <v>133391004000</v>
      </c>
      <c r="D17" s="11">
        <v>-3600000000</v>
      </c>
      <c r="E17" s="11">
        <v>-4803000000</v>
      </c>
      <c r="F17" s="11">
        <v>128588004000</v>
      </c>
      <c r="G17" s="11">
        <v>0</v>
      </c>
      <c r="H17" s="11">
        <v>128588004000</v>
      </c>
      <c r="I17" s="11">
        <v>10761036447</v>
      </c>
      <c r="J17" s="11">
        <v>91343987404</v>
      </c>
      <c r="K17" s="10">
        <f t="shared" si="1"/>
        <v>0.71036165553981223</v>
      </c>
      <c r="L17" s="11">
        <v>10761036447</v>
      </c>
      <c r="M17" s="11">
        <v>91343987404</v>
      </c>
      <c r="N17" s="10">
        <f t="shared" si="2"/>
        <v>0.71036165553981223</v>
      </c>
    </row>
    <row r="18" spans="1:14" x14ac:dyDescent="0.2">
      <c r="A18" s="12" t="s">
        <v>289</v>
      </c>
      <c r="B18" s="12" t="s">
        <v>239</v>
      </c>
      <c r="C18" s="11">
        <v>18697853000</v>
      </c>
      <c r="D18" s="11">
        <v>3760000000</v>
      </c>
      <c r="E18" s="11">
        <v>3800000000</v>
      </c>
      <c r="F18" s="11">
        <v>22497853000</v>
      </c>
      <c r="G18" s="11">
        <v>0</v>
      </c>
      <c r="H18" s="11">
        <v>22497853000</v>
      </c>
      <c r="I18" s="11">
        <v>1867863308</v>
      </c>
      <c r="J18" s="11">
        <v>17146102960</v>
      </c>
      <c r="K18" s="10">
        <f t="shared" si="1"/>
        <v>0.76212174379484121</v>
      </c>
      <c r="L18" s="11">
        <v>1867863308</v>
      </c>
      <c r="M18" s="11">
        <v>17146102960</v>
      </c>
      <c r="N18" s="10">
        <f t="shared" si="2"/>
        <v>0.76212174379484121</v>
      </c>
    </row>
    <row r="19" spans="1:14" x14ac:dyDescent="0.2">
      <c r="A19" s="12" t="s">
        <v>288</v>
      </c>
      <c r="B19" s="12" t="s">
        <v>237</v>
      </c>
      <c r="C19" s="11">
        <v>9698510000</v>
      </c>
      <c r="D19" s="11">
        <v>215000000</v>
      </c>
      <c r="E19" s="11">
        <v>715000000</v>
      </c>
      <c r="F19" s="11">
        <v>10413510000</v>
      </c>
      <c r="G19" s="11">
        <v>0</v>
      </c>
      <c r="H19" s="11">
        <v>10413510000</v>
      </c>
      <c r="I19" s="11">
        <v>948373744</v>
      </c>
      <c r="J19" s="11">
        <v>7889297805</v>
      </c>
      <c r="K19" s="10">
        <f t="shared" si="1"/>
        <v>0.75760217304251876</v>
      </c>
      <c r="L19" s="11">
        <v>948373744</v>
      </c>
      <c r="M19" s="11">
        <v>7889297805</v>
      </c>
      <c r="N19" s="10">
        <f t="shared" si="2"/>
        <v>0.75760217304251876</v>
      </c>
    </row>
    <row r="20" spans="1:14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93080795</v>
      </c>
      <c r="J20" s="11">
        <v>735475010</v>
      </c>
      <c r="K20" s="10">
        <f t="shared" si="1"/>
        <v>0.3324434770384721</v>
      </c>
      <c r="L20" s="11">
        <v>93080795</v>
      </c>
      <c r="M20" s="11">
        <v>735475010</v>
      </c>
      <c r="N20" s="10">
        <f t="shared" si="2"/>
        <v>0.3324434770384721</v>
      </c>
    </row>
    <row r="21" spans="1:14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-1191020</v>
      </c>
      <c r="J21" s="11">
        <v>16147053093</v>
      </c>
      <c r="K21" s="10">
        <f t="shared" si="1"/>
        <v>0.92289463277979267</v>
      </c>
      <c r="L21" s="11">
        <v>-1191020</v>
      </c>
      <c r="M21" s="11">
        <v>16147053093</v>
      </c>
      <c r="N21" s="10">
        <f t="shared" si="2"/>
        <v>0.92289463277979267</v>
      </c>
    </row>
    <row r="22" spans="1:14" x14ac:dyDescent="0.2">
      <c r="A22" s="12" t="s">
        <v>285</v>
      </c>
      <c r="B22" s="12" t="s">
        <v>335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11271322</v>
      </c>
      <c r="J22" s="11">
        <v>198022339</v>
      </c>
      <c r="K22" s="10">
        <f t="shared" si="1"/>
        <v>0.4440281343056004</v>
      </c>
      <c r="L22" s="11">
        <v>11271322</v>
      </c>
      <c r="M22" s="11">
        <v>198022339</v>
      </c>
      <c r="N22" s="10">
        <f t="shared" si="2"/>
        <v>0.4440281343056004</v>
      </c>
    </row>
    <row r="23" spans="1:14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613351501</v>
      </c>
      <c r="J23" s="14">
        <v>11742687834</v>
      </c>
      <c r="K23" s="13">
        <f t="shared" si="1"/>
        <v>0.30794357231802422</v>
      </c>
      <c r="L23" s="14">
        <v>613351501</v>
      </c>
      <c r="M23" s="14">
        <v>11742687834</v>
      </c>
      <c r="N23" s="13">
        <f t="shared" si="2"/>
        <v>0.30794357231802422</v>
      </c>
    </row>
    <row r="24" spans="1:14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26958086</v>
      </c>
      <c r="J24" s="11">
        <v>668256273</v>
      </c>
      <c r="K24" s="10">
        <f t="shared" si="1"/>
        <v>3.6072995024267598E-2</v>
      </c>
      <c r="L24" s="11">
        <v>26958086</v>
      </c>
      <c r="M24" s="11">
        <v>668256273</v>
      </c>
      <c r="N24" s="10">
        <f t="shared" si="2"/>
        <v>3.6072995024267598E-2</v>
      </c>
    </row>
    <row r="25" spans="1:14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586393415</v>
      </c>
      <c r="J25" s="11">
        <v>11074431561</v>
      </c>
      <c r="K25" s="10">
        <f t="shared" si="1"/>
        <v>0.56480635460419093</v>
      </c>
      <c r="L25" s="11">
        <v>586393415</v>
      </c>
      <c r="M25" s="11">
        <v>11074431561</v>
      </c>
      <c r="N25" s="10">
        <f t="shared" si="2"/>
        <v>0.56480635460419093</v>
      </c>
    </row>
    <row r="26" spans="1:14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351418744</v>
      </c>
      <c r="J26" s="11">
        <v>3139712528</v>
      </c>
      <c r="K26" s="10">
        <f t="shared" si="1"/>
        <v>0.64753310156125454</v>
      </c>
      <c r="L26" s="11">
        <v>351418744</v>
      </c>
      <c r="M26" s="11">
        <v>3139712528</v>
      </c>
      <c r="N26" s="10">
        <f t="shared" si="2"/>
        <v>0.64753310156125454</v>
      </c>
    </row>
    <row r="27" spans="1:14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25811741</v>
      </c>
      <c r="J27" s="11">
        <v>227929027</v>
      </c>
      <c r="K27" s="10">
        <f t="shared" si="1"/>
        <v>0.46107745074240403</v>
      </c>
      <c r="L27" s="11">
        <v>25811741</v>
      </c>
      <c r="M27" s="11">
        <v>227929027</v>
      </c>
      <c r="N27" s="10">
        <f t="shared" si="2"/>
        <v>0.46107745074240403</v>
      </c>
    </row>
    <row r="28" spans="1:14" x14ac:dyDescent="0.2">
      <c r="A28" s="23" t="s">
        <v>278</v>
      </c>
      <c r="B28" s="23" t="s">
        <v>277</v>
      </c>
      <c r="C28" s="24">
        <v>4653323000</v>
      </c>
      <c r="D28" s="24">
        <v>850000000</v>
      </c>
      <c r="E28" s="24">
        <v>3350000000</v>
      </c>
      <c r="F28" s="24">
        <v>8003323000</v>
      </c>
      <c r="G28" s="24">
        <v>0</v>
      </c>
      <c r="H28" s="24">
        <v>8003323000</v>
      </c>
      <c r="I28" s="24">
        <v>273820743</v>
      </c>
      <c r="J28" s="24">
        <v>5201554560</v>
      </c>
      <c r="K28" s="25">
        <f t="shared" si="1"/>
        <v>0.64992435766993284</v>
      </c>
      <c r="L28" s="24">
        <v>273820743</v>
      </c>
      <c r="M28" s="24">
        <v>5201554560</v>
      </c>
      <c r="N28" s="25">
        <f t="shared" si="2"/>
        <v>0.64992435766993284</v>
      </c>
    </row>
    <row r="29" spans="1:14" x14ac:dyDescent="0.2">
      <c r="A29" s="15" t="s">
        <v>276</v>
      </c>
      <c r="B29" s="15" t="s">
        <v>226</v>
      </c>
      <c r="C29" s="14">
        <v>76370504000</v>
      </c>
      <c r="D29" s="14">
        <v>-200000000</v>
      </c>
      <c r="E29" s="14">
        <v>-4706662768</v>
      </c>
      <c r="F29" s="14">
        <v>71663841232</v>
      </c>
      <c r="G29" s="14">
        <v>0</v>
      </c>
      <c r="H29" s="14">
        <v>71663841232</v>
      </c>
      <c r="I29" s="14">
        <v>4658700707</v>
      </c>
      <c r="J29" s="14">
        <v>50048267954</v>
      </c>
      <c r="K29" s="13">
        <f t="shared" si="1"/>
        <v>0.69837545816134661</v>
      </c>
      <c r="L29" s="14">
        <v>4690218955</v>
      </c>
      <c r="M29" s="14">
        <v>45657942368</v>
      </c>
      <c r="N29" s="13">
        <f t="shared" si="2"/>
        <v>0.63711268588282699</v>
      </c>
    </row>
    <row r="30" spans="1:14" x14ac:dyDescent="0.2">
      <c r="A30" s="12" t="s">
        <v>275</v>
      </c>
      <c r="B30" s="12" t="s">
        <v>224</v>
      </c>
      <c r="C30" s="11">
        <v>21615497000</v>
      </c>
      <c r="D30" s="11">
        <v>-200000000</v>
      </c>
      <c r="E30" s="11">
        <v>-200000000</v>
      </c>
      <c r="F30" s="11">
        <v>21415497000</v>
      </c>
      <c r="G30" s="11">
        <v>0</v>
      </c>
      <c r="H30" s="11">
        <v>21415497000</v>
      </c>
      <c r="I30" s="11">
        <v>1760598265</v>
      </c>
      <c r="J30" s="11">
        <v>15818085062</v>
      </c>
      <c r="K30" s="10">
        <f t="shared" si="1"/>
        <v>0.73862796936256025</v>
      </c>
      <c r="L30" s="11">
        <v>1787448666</v>
      </c>
      <c r="M30" s="11">
        <v>14171712130</v>
      </c>
      <c r="N30" s="10">
        <f t="shared" si="2"/>
        <v>0.66175032641082299</v>
      </c>
    </row>
    <row r="31" spans="1:14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1931795142</v>
      </c>
      <c r="J31" s="11">
        <v>18196807617</v>
      </c>
      <c r="K31" s="10">
        <f t="shared" si="1"/>
        <v>0.6712687736276417</v>
      </c>
      <c r="L31" s="11">
        <v>1949512189</v>
      </c>
      <c r="M31" s="11">
        <v>16399016132</v>
      </c>
      <c r="N31" s="10">
        <f t="shared" si="2"/>
        <v>0.60494937789766001</v>
      </c>
    </row>
    <row r="32" spans="1:14" x14ac:dyDescent="0.2">
      <c r="A32" s="12" t="s">
        <v>273</v>
      </c>
      <c r="B32" s="12" t="s">
        <v>462</v>
      </c>
      <c r="C32" s="11">
        <v>9421822000</v>
      </c>
      <c r="D32" s="11">
        <v>0</v>
      </c>
      <c r="E32" s="11">
        <v>-4071662768</v>
      </c>
      <c r="F32" s="11">
        <v>5350159232</v>
      </c>
      <c r="G32" s="11">
        <v>0</v>
      </c>
      <c r="H32" s="11">
        <v>5350159232</v>
      </c>
      <c r="I32" s="11">
        <v>0</v>
      </c>
      <c r="J32" s="11">
        <v>5350159232</v>
      </c>
      <c r="K32" s="10">
        <f t="shared" si="1"/>
        <v>1</v>
      </c>
      <c r="L32" s="11">
        <v>0</v>
      </c>
      <c r="M32" s="11">
        <v>5349158563</v>
      </c>
      <c r="N32" s="10">
        <f t="shared" si="2"/>
        <v>0.99981296463215241</v>
      </c>
    </row>
    <row r="33" spans="1:14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594162100</v>
      </c>
      <c r="J33" s="11">
        <v>6128381382</v>
      </c>
      <c r="K33" s="10">
        <f t="shared" si="1"/>
        <v>0.65819982188468429</v>
      </c>
      <c r="L33" s="11">
        <v>588787700</v>
      </c>
      <c r="M33" s="11">
        <v>5551856082</v>
      </c>
      <c r="N33" s="10">
        <f t="shared" si="2"/>
        <v>0.59627990761717919</v>
      </c>
    </row>
    <row r="34" spans="1:14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224776300</v>
      </c>
      <c r="J34" s="11">
        <v>1889717061</v>
      </c>
      <c r="K34" s="10">
        <f t="shared" si="1"/>
        <v>0.65524374417257192</v>
      </c>
      <c r="L34" s="11">
        <v>227768000</v>
      </c>
      <c r="M34" s="11">
        <v>1663689761</v>
      </c>
      <c r="N34" s="10">
        <f t="shared" si="2"/>
        <v>0.57687064938829558</v>
      </c>
    </row>
    <row r="35" spans="1:14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88420400</v>
      </c>
      <c r="J35" s="11">
        <v>1598961500</v>
      </c>
      <c r="K35" s="10">
        <f t="shared" si="1"/>
        <v>0.47170039253261714</v>
      </c>
      <c r="L35" s="11">
        <v>82020600</v>
      </c>
      <c r="M35" s="11">
        <v>1513457100</v>
      </c>
      <c r="N35" s="10">
        <f t="shared" si="2"/>
        <v>0.44647623357490246</v>
      </c>
    </row>
    <row r="36" spans="1:14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58948500</v>
      </c>
      <c r="J36" s="11">
        <v>1066156100</v>
      </c>
      <c r="K36" s="10">
        <f t="shared" si="1"/>
        <v>0.48340569754841284</v>
      </c>
      <c r="L36" s="11">
        <v>54681800</v>
      </c>
      <c r="M36" s="11">
        <v>1009052600</v>
      </c>
      <c r="N36" s="10">
        <f t="shared" si="2"/>
        <v>0.45751440709858493</v>
      </c>
    </row>
    <row r="37" spans="1:14" x14ac:dyDescent="0.2">
      <c r="A37" s="15" t="s">
        <v>268</v>
      </c>
      <c r="B37" s="15" t="s">
        <v>211</v>
      </c>
      <c r="C37" s="14">
        <v>23006507000</v>
      </c>
      <c r="D37" s="14">
        <v>547000000</v>
      </c>
      <c r="E37" s="14">
        <v>-1268407728</v>
      </c>
      <c r="F37" s="14">
        <v>21738099272</v>
      </c>
      <c r="G37" s="14">
        <v>0</v>
      </c>
      <c r="H37" s="14">
        <v>21738099272</v>
      </c>
      <c r="I37" s="14">
        <v>613670556</v>
      </c>
      <c r="J37" s="14">
        <v>9572652416</v>
      </c>
      <c r="K37" s="13">
        <f t="shared" si="1"/>
        <v>0.44036289908428938</v>
      </c>
      <c r="L37" s="14">
        <v>613670556</v>
      </c>
      <c r="M37" s="14">
        <v>9572652416</v>
      </c>
      <c r="N37" s="13">
        <f t="shared" si="2"/>
        <v>0.44036289908428938</v>
      </c>
    </row>
    <row r="38" spans="1:14" x14ac:dyDescent="0.2">
      <c r="A38" s="15" t="s">
        <v>267</v>
      </c>
      <c r="B38" s="15" t="s">
        <v>209</v>
      </c>
      <c r="C38" s="14">
        <v>10350018000</v>
      </c>
      <c r="D38" s="14">
        <v>-68000000</v>
      </c>
      <c r="E38" s="14">
        <v>-74667663</v>
      </c>
      <c r="F38" s="14">
        <v>10275350337</v>
      </c>
      <c r="G38" s="14">
        <v>0</v>
      </c>
      <c r="H38" s="14">
        <v>10275350337</v>
      </c>
      <c r="I38" s="14">
        <v>299754094</v>
      </c>
      <c r="J38" s="14">
        <v>5295073359</v>
      </c>
      <c r="K38" s="13">
        <f t="shared" si="1"/>
        <v>0.51531803640146778</v>
      </c>
      <c r="L38" s="14">
        <v>299754094</v>
      </c>
      <c r="M38" s="14">
        <v>5295073359</v>
      </c>
      <c r="N38" s="13">
        <f t="shared" si="2"/>
        <v>0.51531803640146778</v>
      </c>
    </row>
    <row r="39" spans="1:14" x14ac:dyDescent="0.2">
      <c r="A39" s="12" t="s">
        <v>266</v>
      </c>
      <c r="B39" s="12" t="s">
        <v>207</v>
      </c>
      <c r="C39" s="11">
        <v>10166904000</v>
      </c>
      <c r="D39" s="11">
        <v>-68000000</v>
      </c>
      <c r="E39" s="11">
        <v>-68000000</v>
      </c>
      <c r="F39" s="11">
        <v>10098904000</v>
      </c>
      <c r="G39" s="11">
        <v>0</v>
      </c>
      <c r="H39" s="11">
        <v>10098904000</v>
      </c>
      <c r="I39" s="11">
        <v>297792166</v>
      </c>
      <c r="J39" s="11">
        <v>5250914906</v>
      </c>
      <c r="K39" s="10">
        <f t="shared" si="1"/>
        <v>0.51994898713761417</v>
      </c>
      <c r="L39" s="11">
        <v>297792166</v>
      </c>
      <c r="M39" s="11">
        <v>5250914906</v>
      </c>
      <c r="N39" s="10">
        <f t="shared" si="2"/>
        <v>0.51994898713761417</v>
      </c>
    </row>
    <row r="40" spans="1:14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1"/>
        <v>0</v>
      </c>
      <c r="L40" s="11">
        <v>0</v>
      </c>
      <c r="M40" s="11">
        <v>0</v>
      </c>
      <c r="N40" s="10">
        <f t="shared" si="2"/>
        <v>0</v>
      </c>
    </row>
    <row r="41" spans="1:14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1961928</v>
      </c>
      <c r="J41" s="11">
        <v>44158453</v>
      </c>
      <c r="K41" s="10">
        <f t="shared" si="1"/>
        <v>0.42825301368401658</v>
      </c>
      <c r="L41" s="11">
        <v>1961928</v>
      </c>
      <c r="M41" s="11">
        <v>44158453</v>
      </c>
      <c r="N41" s="10">
        <f t="shared" si="2"/>
        <v>0.42825301368401658</v>
      </c>
    </row>
    <row r="42" spans="1:14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122146668</v>
      </c>
      <c r="J42" s="11">
        <v>750690380</v>
      </c>
      <c r="K42" s="10">
        <f t="shared" si="1"/>
        <v>0.68406205206665571</v>
      </c>
      <c r="L42" s="11">
        <v>122146668</v>
      </c>
      <c r="M42" s="11">
        <v>750690380</v>
      </c>
      <c r="N42" s="10">
        <f t="shared" si="2"/>
        <v>0.68406205206665571</v>
      </c>
    </row>
    <row r="43" spans="1:14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11503372</v>
      </c>
      <c r="J43" s="11">
        <v>99379731</v>
      </c>
      <c r="K43" s="10">
        <f t="shared" si="1"/>
        <v>0.54763121032445772</v>
      </c>
      <c r="L43" s="11">
        <v>11503372</v>
      </c>
      <c r="M43" s="11">
        <v>99379731</v>
      </c>
      <c r="N43" s="10">
        <f t="shared" si="2"/>
        <v>0.54763121032445772</v>
      </c>
    </row>
    <row r="44" spans="1:14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95486195</v>
      </c>
      <c r="J44" s="11">
        <v>768919173</v>
      </c>
      <c r="K44" s="10">
        <f t="shared" si="1"/>
        <v>0.37351558000582918</v>
      </c>
      <c r="L44" s="11">
        <v>95486195</v>
      </c>
      <c r="M44" s="11">
        <v>768919173</v>
      </c>
      <c r="N44" s="10">
        <f t="shared" si="2"/>
        <v>0.37351558000582918</v>
      </c>
    </row>
    <row r="45" spans="1:14" x14ac:dyDescent="0.2">
      <c r="A45" s="12" t="s">
        <v>257</v>
      </c>
      <c r="B45" s="12" t="s">
        <v>256</v>
      </c>
      <c r="C45" s="11">
        <v>76274000</v>
      </c>
      <c r="D45" s="11">
        <v>15000000</v>
      </c>
      <c r="E45" s="11">
        <v>18000000</v>
      </c>
      <c r="F45" s="11">
        <v>94274000</v>
      </c>
      <c r="G45" s="11">
        <v>0</v>
      </c>
      <c r="H45" s="11">
        <v>94274000</v>
      </c>
      <c r="I45" s="11">
        <v>6390206</v>
      </c>
      <c r="J45" s="11">
        <v>52825704</v>
      </c>
      <c r="K45" s="10">
        <f t="shared" si="1"/>
        <v>0.5603422364596814</v>
      </c>
      <c r="L45" s="11">
        <v>6390206</v>
      </c>
      <c r="M45" s="11">
        <v>52825704</v>
      </c>
      <c r="N45" s="10">
        <f t="shared" si="2"/>
        <v>0.5603422364596814</v>
      </c>
    </row>
    <row r="46" spans="1:14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41845694</v>
      </c>
      <c r="J46" s="11">
        <v>362650829</v>
      </c>
      <c r="K46" s="10">
        <f t="shared" si="1"/>
        <v>0.59321712040488839</v>
      </c>
      <c r="L46" s="11">
        <v>41845694</v>
      </c>
      <c r="M46" s="11">
        <v>362650829</v>
      </c>
      <c r="N46" s="10">
        <f t="shared" si="2"/>
        <v>0.59321712040488839</v>
      </c>
    </row>
    <row r="47" spans="1:14" x14ac:dyDescent="0.2">
      <c r="A47" s="12" t="s">
        <v>253</v>
      </c>
      <c r="B47" s="12" t="s">
        <v>201</v>
      </c>
      <c r="C47" s="11">
        <v>1924956000</v>
      </c>
      <c r="D47" s="11">
        <v>0</v>
      </c>
      <c r="E47" s="11">
        <v>-255690896</v>
      </c>
      <c r="F47" s="11">
        <v>1669265104</v>
      </c>
      <c r="G47" s="11">
        <v>0</v>
      </c>
      <c r="H47" s="11">
        <v>1669265104</v>
      </c>
      <c r="I47" s="11">
        <v>-605684</v>
      </c>
      <c r="J47" s="11">
        <v>1668659420</v>
      </c>
      <c r="K47" s="10">
        <f t="shared" si="1"/>
        <v>0.99963715529753261</v>
      </c>
      <c r="L47" s="11">
        <v>-605684</v>
      </c>
      <c r="M47" s="11">
        <v>1668659420</v>
      </c>
      <c r="N47" s="10">
        <f t="shared" si="2"/>
        <v>0.99963715529753261</v>
      </c>
    </row>
    <row r="48" spans="1:14" x14ac:dyDescent="0.2">
      <c r="A48" s="12" t="s">
        <v>252</v>
      </c>
      <c r="B48" s="12" t="s">
        <v>199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1"/>
        <v>0</v>
      </c>
      <c r="L48" s="11">
        <v>0</v>
      </c>
      <c r="M48" s="11">
        <v>0</v>
      </c>
      <c r="N48" s="10">
        <f t="shared" si="2"/>
        <v>0</v>
      </c>
    </row>
    <row r="49" spans="1:14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67950477</v>
      </c>
      <c r="K49" s="10">
        <f t="shared" si="1"/>
        <v>0.85942549800796808</v>
      </c>
      <c r="L49" s="11">
        <v>0</v>
      </c>
      <c r="M49" s="11">
        <v>67950477</v>
      </c>
      <c r="N49" s="10">
        <f t="shared" si="2"/>
        <v>0.85942549800796808</v>
      </c>
    </row>
    <row r="50" spans="1:14" x14ac:dyDescent="0.2">
      <c r="A50" s="12" t="s">
        <v>249</v>
      </c>
      <c r="B50" s="12" t="s">
        <v>197</v>
      </c>
      <c r="C50" s="11">
        <v>2393578000</v>
      </c>
      <c r="D50" s="11">
        <v>600000000</v>
      </c>
      <c r="E50" s="11">
        <v>-956049169</v>
      </c>
      <c r="F50" s="11">
        <v>1437528831</v>
      </c>
      <c r="G50" s="11">
        <v>0</v>
      </c>
      <c r="H50" s="11">
        <v>1437528831</v>
      </c>
      <c r="I50" s="11">
        <v>37150011</v>
      </c>
      <c r="J50" s="11">
        <v>506503343</v>
      </c>
      <c r="K50" s="10">
        <f t="shared" si="1"/>
        <v>0.3523430849367083</v>
      </c>
      <c r="L50" s="11">
        <v>37150011</v>
      </c>
      <c r="M50" s="11">
        <v>506503343</v>
      </c>
      <c r="N50" s="10">
        <f t="shared" si="2"/>
        <v>0.3523430849367083</v>
      </c>
    </row>
    <row r="51" spans="1:14" x14ac:dyDescent="0.2">
      <c r="A51" s="15" t="s">
        <v>248</v>
      </c>
      <c r="B51" s="15" t="s">
        <v>247</v>
      </c>
      <c r="C51" s="14">
        <v>5540860000</v>
      </c>
      <c r="D51" s="14">
        <v>8000000</v>
      </c>
      <c r="E51" s="14">
        <v>-263748670</v>
      </c>
      <c r="F51" s="14">
        <v>5277111330</v>
      </c>
      <c r="G51" s="14">
        <v>0</v>
      </c>
      <c r="H51" s="14">
        <v>5277111330</v>
      </c>
      <c r="I51" s="14">
        <v>214576086</v>
      </c>
      <c r="J51" s="14">
        <v>2336074368</v>
      </c>
      <c r="K51" s="13">
        <f t="shared" si="1"/>
        <v>0.4426805162740427</v>
      </c>
      <c r="L51" s="14">
        <v>211895801</v>
      </c>
      <c r="M51" s="14">
        <v>2306979748</v>
      </c>
      <c r="N51" s="13">
        <f t="shared" si="2"/>
        <v>0.43716715523604466</v>
      </c>
    </row>
    <row r="52" spans="1:14" x14ac:dyDescent="0.2">
      <c r="A52" s="15" t="s">
        <v>246</v>
      </c>
      <c r="B52" s="15" t="s">
        <v>245</v>
      </c>
      <c r="C52" s="14">
        <v>4109355000</v>
      </c>
      <c r="D52" s="14">
        <v>8000000</v>
      </c>
      <c r="E52" s="14">
        <v>-238060113</v>
      </c>
      <c r="F52" s="14">
        <v>3871294887</v>
      </c>
      <c r="G52" s="14">
        <v>0</v>
      </c>
      <c r="H52" s="14">
        <v>3871294887</v>
      </c>
      <c r="I52" s="14">
        <v>175348645</v>
      </c>
      <c r="J52" s="14">
        <v>1865672695</v>
      </c>
      <c r="K52" s="13">
        <f t="shared" si="1"/>
        <v>0.48192471755768884</v>
      </c>
      <c r="L52" s="14">
        <v>175348645</v>
      </c>
      <c r="M52" s="14">
        <v>1865672695</v>
      </c>
      <c r="N52" s="13">
        <f t="shared" si="2"/>
        <v>0.48192471755768884</v>
      </c>
    </row>
    <row r="53" spans="1:14" x14ac:dyDescent="0.2">
      <c r="A53" s="15" t="s">
        <v>244</v>
      </c>
      <c r="B53" s="15" t="s">
        <v>243</v>
      </c>
      <c r="C53" s="14">
        <v>4109355000</v>
      </c>
      <c r="D53" s="14">
        <v>8000000</v>
      </c>
      <c r="E53" s="14">
        <v>-238060113</v>
      </c>
      <c r="F53" s="14">
        <v>3871294887</v>
      </c>
      <c r="G53" s="14">
        <v>0</v>
      </c>
      <c r="H53" s="14">
        <v>3871294887</v>
      </c>
      <c r="I53" s="14">
        <v>175348645</v>
      </c>
      <c r="J53" s="14">
        <v>1865672695</v>
      </c>
      <c r="K53" s="13">
        <f t="shared" si="1"/>
        <v>0.48192471755768884</v>
      </c>
      <c r="L53" s="14">
        <v>175348645</v>
      </c>
      <c r="M53" s="14">
        <v>1865672695</v>
      </c>
      <c r="N53" s="13">
        <f t="shared" si="2"/>
        <v>0.48192471755768884</v>
      </c>
    </row>
    <row r="54" spans="1:14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-256060113</v>
      </c>
      <c r="F54" s="11">
        <v>2166918887</v>
      </c>
      <c r="G54" s="11">
        <v>0</v>
      </c>
      <c r="H54" s="11">
        <v>2166918887</v>
      </c>
      <c r="I54" s="11">
        <v>119762544</v>
      </c>
      <c r="J54" s="11">
        <v>1175548689</v>
      </c>
      <c r="K54" s="10">
        <f t="shared" si="1"/>
        <v>0.54249778155170969</v>
      </c>
      <c r="L54" s="11">
        <v>119762544</v>
      </c>
      <c r="M54" s="11">
        <v>1175548689</v>
      </c>
      <c r="N54" s="10">
        <f t="shared" si="2"/>
        <v>0.54249778155170969</v>
      </c>
    </row>
    <row r="55" spans="1:14" x14ac:dyDescent="0.2">
      <c r="A55" s="12" t="s">
        <v>240</v>
      </c>
      <c r="B55" s="12" t="s">
        <v>239</v>
      </c>
      <c r="C55" s="11">
        <v>408312000</v>
      </c>
      <c r="D55" s="11">
        <v>8000000</v>
      </c>
      <c r="E55" s="11">
        <v>18000000</v>
      </c>
      <c r="F55" s="11">
        <v>426312000</v>
      </c>
      <c r="G55" s="11">
        <v>0</v>
      </c>
      <c r="H55" s="11">
        <v>426312000</v>
      </c>
      <c r="I55" s="11">
        <v>21197582</v>
      </c>
      <c r="J55" s="11">
        <v>213207515</v>
      </c>
      <c r="K55" s="10">
        <f t="shared" si="1"/>
        <v>0.50012083872844304</v>
      </c>
      <c r="L55" s="11">
        <v>21197582</v>
      </c>
      <c r="M55" s="11">
        <v>213207515</v>
      </c>
      <c r="N55" s="10">
        <f t="shared" si="2"/>
        <v>0.50012083872844304</v>
      </c>
    </row>
    <row r="56" spans="1:14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13627800</v>
      </c>
      <c r="J56" s="11">
        <v>124481038</v>
      </c>
      <c r="K56" s="10">
        <f t="shared" si="1"/>
        <v>0.51302345842846664</v>
      </c>
      <c r="L56" s="11">
        <v>13627800</v>
      </c>
      <c r="M56" s="11">
        <v>124481038</v>
      </c>
      <c r="N56" s="10">
        <f t="shared" si="2"/>
        <v>0.51302345842846664</v>
      </c>
    </row>
    <row r="57" spans="1:14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3196355</v>
      </c>
      <c r="J57" s="11">
        <v>35846560</v>
      </c>
      <c r="K57" s="10">
        <f t="shared" si="1"/>
        <v>0.56764148851939822</v>
      </c>
      <c r="L57" s="11">
        <v>3196355</v>
      </c>
      <c r="M57" s="11">
        <v>35846560</v>
      </c>
      <c r="N57" s="10">
        <f t="shared" si="2"/>
        <v>0.56764148851939822</v>
      </c>
    </row>
    <row r="58" spans="1:14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1"/>
        <v>0.56257763681494033</v>
      </c>
      <c r="L58" s="11">
        <v>0</v>
      </c>
      <c r="M58" s="11">
        <v>171345396</v>
      </c>
      <c r="N58" s="10">
        <f t="shared" si="2"/>
        <v>0.56257763681494033</v>
      </c>
    </row>
    <row r="59" spans="1:14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17564364</v>
      </c>
      <c r="J59" s="14">
        <v>145243497</v>
      </c>
      <c r="K59" s="13">
        <f t="shared" si="1"/>
        <v>0.21752807698067994</v>
      </c>
      <c r="L59" s="14">
        <v>17564364</v>
      </c>
      <c r="M59" s="14">
        <v>145243497</v>
      </c>
      <c r="N59" s="13">
        <f t="shared" si="2"/>
        <v>0.21752807698067994</v>
      </c>
    </row>
    <row r="60" spans="1:14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1"/>
        <v>1.0476487413832686E-3</v>
      </c>
      <c r="L60" s="11">
        <v>0</v>
      </c>
      <c r="M60" s="11">
        <v>337697</v>
      </c>
      <c r="N60" s="10">
        <f t="shared" si="2"/>
        <v>1.0476487413832686E-3</v>
      </c>
    </row>
    <row r="61" spans="1:14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17564364</v>
      </c>
      <c r="J61" s="11">
        <v>144905800</v>
      </c>
      <c r="K61" s="10">
        <f t="shared" si="1"/>
        <v>0.4195765602469293</v>
      </c>
      <c r="L61" s="11">
        <v>17564364</v>
      </c>
      <c r="M61" s="11">
        <v>144905800</v>
      </c>
      <c r="N61" s="10">
        <f t="shared" si="2"/>
        <v>0.4195765602469293</v>
      </c>
    </row>
    <row r="62" spans="1:14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-47623000</v>
      </c>
      <c r="F62" s="14">
        <v>1060391000</v>
      </c>
      <c r="G62" s="14">
        <v>0</v>
      </c>
      <c r="H62" s="14">
        <v>1060391000</v>
      </c>
      <c r="I62" s="14">
        <v>29094620</v>
      </c>
      <c r="J62" s="14">
        <v>348109774</v>
      </c>
      <c r="K62" s="13">
        <f t="shared" si="1"/>
        <v>0.32828435360164315</v>
      </c>
      <c r="L62" s="14">
        <v>26414335</v>
      </c>
      <c r="M62" s="14">
        <v>319015154</v>
      </c>
      <c r="N62" s="13">
        <f t="shared" si="2"/>
        <v>0.30084671974771571</v>
      </c>
    </row>
    <row r="63" spans="1:14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18307453</v>
      </c>
      <c r="J63" s="11">
        <v>189789800</v>
      </c>
      <c r="K63" s="10">
        <f t="shared" si="1"/>
        <v>0.51597150857733187</v>
      </c>
      <c r="L63" s="11">
        <v>19608963</v>
      </c>
      <c r="M63" s="11">
        <v>171482347</v>
      </c>
      <c r="N63" s="10">
        <f t="shared" si="2"/>
        <v>0.4662000027186472</v>
      </c>
    </row>
    <row r="64" spans="1:14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1248467</v>
      </c>
      <c r="J64" s="11">
        <v>18694186</v>
      </c>
      <c r="K64" s="10">
        <f t="shared" si="1"/>
        <v>0.13749162290572642</v>
      </c>
      <c r="L64" s="11">
        <v>2072</v>
      </c>
      <c r="M64" s="11">
        <v>17445719</v>
      </c>
      <c r="N64" s="10">
        <f t="shared" si="2"/>
        <v>0.1283094229439713</v>
      </c>
    </row>
    <row r="65" spans="1:14" x14ac:dyDescent="0.2">
      <c r="A65" s="12" t="s">
        <v>221</v>
      </c>
      <c r="B65" s="12" t="s">
        <v>462</v>
      </c>
      <c r="C65" s="11">
        <v>295731000</v>
      </c>
      <c r="D65" s="11">
        <v>0</v>
      </c>
      <c r="E65" s="11">
        <v>-82623000</v>
      </c>
      <c r="F65" s="11">
        <v>213108000</v>
      </c>
      <c r="G65" s="11">
        <v>0</v>
      </c>
      <c r="H65" s="11">
        <v>213108000</v>
      </c>
      <c r="I65" s="11">
        <v>0</v>
      </c>
      <c r="J65" s="11">
        <v>0</v>
      </c>
      <c r="K65" s="10">
        <f t="shared" si="1"/>
        <v>0</v>
      </c>
      <c r="L65" s="11">
        <v>0</v>
      </c>
      <c r="M65" s="11">
        <v>0</v>
      </c>
      <c r="N65" s="10">
        <f t="shared" si="2"/>
        <v>0</v>
      </c>
    </row>
    <row r="66" spans="1:14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6872200</v>
      </c>
      <c r="J66" s="11">
        <v>92229849</v>
      </c>
      <c r="K66" s="10">
        <f t="shared" si="1"/>
        <v>0.5543358777249533</v>
      </c>
      <c r="L66" s="11">
        <v>6043800</v>
      </c>
      <c r="M66" s="11">
        <v>85357649</v>
      </c>
      <c r="N66" s="10">
        <f t="shared" si="2"/>
        <v>0.51303138617253374</v>
      </c>
    </row>
    <row r="67" spans="1:14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754000</v>
      </c>
      <c r="J67" s="11">
        <v>7436139</v>
      </c>
      <c r="K67" s="10">
        <f t="shared" si="1"/>
        <v>0.14390206095791003</v>
      </c>
      <c r="L67" s="11">
        <v>759500</v>
      </c>
      <c r="M67" s="11">
        <v>6682139</v>
      </c>
      <c r="N67" s="10">
        <f t="shared" si="2"/>
        <v>0.12931086598935657</v>
      </c>
    </row>
    <row r="68" spans="1:14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1147500</v>
      </c>
      <c r="J68" s="11">
        <v>23975600</v>
      </c>
      <c r="K68" s="10">
        <f t="shared" si="1"/>
        <v>0.36513104792653395</v>
      </c>
      <c r="L68" s="11">
        <v>0</v>
      </c>
      <c r="M68" s="11">
        <v>22828100</v>
      </c>
      <c r="N68" s="10">
        <f t="shared" si="2"/>
        <v>0.34765545284254451</v>
      </c>
    </row>
    <row r="69" spans="1:14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765000</v>
      </c>
      <c r="J69" s="11">
        <v>15984200</v>
      </c>
      <c r="K69" s="10">
        <f t="shared" si="1"/>
        <v>0.26742847582399198</v>
      </c>
      <c r="L69" s="11">
        <v>0</v>
      </c>
      <c r="M69" s="11">
        <v>15219200</v>
      </c>
      <c r="N69" s="10">
        <f t="shared" si="2"/>
        <v>0.25462941274887069</v>
      </c>
    </row>
    <row r="70" spans="1:14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21934443</v>
      </c>
      <c r="F70" s="14">
        <v>345425443</v>
      </c>
      <c r="G70" s="14">
        <v>0</v>
      </c>
      <c r="H70" s="14">
        <v>345425443</v>
      </c>
      <c r="I70" s="14">
        <v>10132821</v>
      </c>
      <c r="J70" s="14">
        <v>122291899</v>
      </c>
      <c r="K70" s="13">
        <f t="shared" si="1"/>
        <v>0.35403269063767256</v>
      </c>
      <c r="L70" s="14">
        <v>10132821</v>
      </c>
      <c r="M70" s="14">
        <v>122291899</v>
      </c>
      <c r="N70" s="13">
        <f t="shared" si="2"/>
        <v>0.35403269063767256</v>
      </c>
    </row>
    <row r="71" spans="1:14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10032753</v>
      </c>
      <c r="J71" s="14">
        <v>84568239</v>
      </c>
      <c r="K71" s="13">
        <f t="shared" si="1"/>
        <v>0.43011297966154921</v>
      </c>
      <c r="L71" s="14">
        <v>10032753</v>
      </c>
      <c r="M71" s="14">
        <v>84568239</v>
      </c>
      <c r="N71" s="13">
        <f t="shared" si="2"/>
        <v>0.43011297966154921</v>
      </c>
    </row>
    <row r="72" spans="1:14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10032753</v>
      </c>
      <c r="J72" s="11">
        <v>84568239</v>
      </c>
      <c r="K72" s="10">
        <f t="shared" si="1"/>
        <v>0.44521081226210968</v>
      </c>
      <c r="L72" s="11">
        <v>10032753</v>
      </c>
      <c r="M72" s="11">
        <v>84568239</v>
      </c>
      <c r="N72" s="10">
        <f t="shared" si="2"/>
        <v>0.44521081226210968</v>
      </c>
    </row>
    <row r="73" spans="1:14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1"/>
        <v>0</v>
      </c>
      <c r="L73" s="11">
        <v>0</v>
      </c>
      <c r="M73" s="11">
        <v>0</v>
      </c>
      <c r="N73" s="10">
        <f t="shared" si="2"/>
        <v>0</v>
      </c>
    </row>
    <row r="74" spans="1:14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1091620</v>
      </c>
      <c r="K74" s="10">
        <f t="shared" si="1"/>
        <v>0.450710156895128</v>
      </c>
      <c r="L74" s="11">
        <v>100068</v>
      </c>
      <c r="M74" s="11">
        <v>1091620</v>
      </c>
      <c r="N74" s="10">
        <f t="shared" si="2"/>
        <v>0.450710156895128</v>
      </c>
    </row>
    <row r="75" spans="1:14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-14733220</v>
      </c>
      <c r="F75" s="11">
        <v>27255780</v>
      </c>
      <c r="G75" s="11">
        <v>0</v>
      </c>
      <c r="H75" s="11">
        <v>27255780</v>
      </c>
      <c r="I75" s="11">
        <v>0</v>
      </c>
      <c r="J75" s="11">
        <v>27255780</v>
      </c>
      <c r="K75" s="10">
        <f t="shared" ref="K75:K138" si="3">IF(J75=0,0,J75/H75)</f>
        <v>1</v>
      </c>
      <c r="L75" s="11">
        <v>0</v>
      </c>
      <c r="M75" s="11">
        <v>27255780</v>
      </c>
      <c r="N75" s="10">
        <f t="shared" ref="N75:N138" si="4">IF(M75=0,0,M75/H75)</f>
        <v>1</v>
      </c>
    </row>
    <row r="76" spans="1:14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3"/>
        <v>0</v>
      </c>
      <c r="L76" s="11">
        <v>0</v>
      </c>
      <c r="M76" s="11">
        <v>0</v>
      </c>
      <c r="N76" s="10">
        <f t="shared" si="4"/>
        <v>0</v>
      </c>
    </row>
    <row r="77" spans="1:14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9376260</v>
      </c>
      <c r="K77" s="10">
        <f t="shared" si="3"/>
        <v>0.31254199999999999</v>
      </c>
      <c r="L77" s="11">
        <v>0</v>
      </c>
      <c r="M77" s="11">
        <v>9376260</v>
      </c>
      <c r="N77" s="10">
        <f t="shared" si="4"/>
        <v>0.31254199999999999</v>
      </c>
    </row>
    <row r="78" spans="1:14" x14ac:dyDescent="0.2">
      <c r="A78" s="15" t="s">
        <v>196</v>
      </c>
      <c r="B78" s="15" t="s">
        <v>195</v>
      </c>
      <c r="C78" s="14">
        <v>378909944267</v>
      </c>
      <c r="D78" s="14">
        <v>78589744</v>
      </c>
      <c r="E78" s="14">
        <v>20111520669</v>
      </c>
      <c r="F78" s="14">
        <v>399021464936</v>
      </c>
      <c r="G78" s="14">
        <v>0</v>
      </c>
      <c r="H78" s="14">
        <v>399021464936</v>
      </c>
      <c r="I78" s="14">
        <v>12206154597</v>
      </c>
      <c r="J78" s="14">
        <v>311786990281</v>
      </c>
      <c r="K78" s="13">
        <f t="shared" si="3"/>
        <v>0.78137899255872922</v>
      </c>
      <c r="L78" s="14">
        <v>20675053349</v>
      </c>
      <c r="M78" s="14">
        <v>182375306336</v>
      </c>
      <c r="N78" s="13">
        <f t="shared" si="4"/>
        <v>0.45705638007532151</v>
      </c>
    </row>
    <row r="79" spans="1:14" x14ac:dyDescent="0.2">
      <c r="A79" s="15" t="s">
        <v>194</v>
      </c>
      <c r="B79" s="15" t="s">
        <v>193</v>
      </c>
      <c r="C79" s="14">
        <v>378909944267</v>
      </c>
      <c r="D79" s="14">
        <v>78589744</v>
      </c>
      <c r="E79" s="14">
        <v>20111520669</v>
      </c>
      <c r="F79" s="14">
        <v>399021464936</v>
      </c>
      <c r="G79" s="14">
        <v>0</v>
      </c>
      <c r="H79" s="14">
        <v>399021464936</v>
      </c>
      <c r="I79" s="14">
        <v>12206154597</v>
      </c>
      <c r="J79" s="14">
        <v>311786990281</v>
      </c>
      <c r="K79" s="13">
        <f t="shared" si="3"/>
        <v>0.78137899255872922</v>
      </c>
      <c r="L79" s="14">
        <v>20675053349</v>
      </c>
      <c r="M79" s="14">
        <v>182375306336</v>
      </c>
      <c r="N79" s="13">
        <f t="shared" si="4"/>
        <v>0.45705638007532151</v>
      </c>
    </row>
    <row r="80" spans="1:14" x14ac:dyDescent="0.2">
      <c r="A80" s="15" t="s">
        <v>192</v>
      </c>
      <c r="B80" s="15" t="s">
        <v>133</v>
      </c>
      <c r="C80" s="14">
        <v>54622737555</v>
      </c>
      <c r="D80" s="14">
        <v>309683430</v>
      </c>
      <c r="E80" s="14">
        <v>-947329885</v>
      </c>
      <c r="F80" s="14">
        <v>53675407670</v>
      </c>
      <c r="G80" s="14">
        <v>0</v>
      </c>
      <c r="H80" s="14">
        <v>53675407670</v>
      </c>
      <c r="I80" s="14">
        <v>4360726283</v>
      </c>
      <c r="J80" s="14">
        <v>29089989462</v>
      </c>
      <c r="K80" s="13">
        <f t="shared" si="3"/>
        <v>0.54196122069248553</v>
      </c>
      <c r="L80" s="14">
        <v>1547445515</v>
      </c>
      <c r="M80" s="14">
        <v>16067666341</v>
      </c>
      <c r="N80" s="13">
        <f t="shared" si="4"/>
        <v>0.29934875278051148</v>
      </c>
    </row>
    <row r="81" spans="1:14" ht="22.5" x14ac:dyDescent="0.2">
      <c r="A81" s="12" t="s">
        <v>191</v>
      </c>
      <c r="B81" s="12" t="s">
        <v>463</v>
      </c>
      <c r="C81" s="11">
        <v>2705811784</v>
      </c>
      <c r="D81" s="11">
        <v>386079373</v>
      </c>
      <c r="E81" s="11">
        <v>827398335</v>
      </c>
      <c r="F81" s="11">
        <v>3533210119</v>
      </c>
      <c r="G81" s="11">
        <v>0</v>
      </c>
      <c r="H81" s="11">
        <v>3533210119</v>
      </c>
      <c r="I81" s="11">
        <v>389799682</v>
      </c>
      <c r="J81" s="11">
        <v>2497601176</v>
      </c>
      <c r="K81" s="10">
        <f t="shared" si="3"/>
        <v>0.70689290811464478</v>
      </c>
      <c r="L81" s="11">
        <v>0</v>
      </c>
      <c r="M81" s="11">
        <v>903063231</v>
      </c>
      <c r="N81" s="10">
        <f t="shared" si="4"/>
        <v>0.25559284633080154</v>
      </c>
    </row>
    <row r="82" spans="1:14" ht="22.5" x14ac:dyDescent="0.2">
      <c r="A82" s="12" t="s">
        <v>190</v>
      </c>
      <c r="B82" s="12" t="s">
        <v>464</v>
      </c>
      <c r="C82" s="11">
        <v>20427489663</v>
      </c>
      <c r="D82" s="11">
        <v>-76395943</v>
      </c>
      <c r="E82" s="11">
        <v>1786415218</v>
      </c>
      <c r="F82" s="11">
        <v>22213904881</v>
      </c>
      <c r="G82" s="11">
        <v>0</v>
      </c>
      <c r="H82" s="11">
        <v>22213904881</v>
      </c>
      <c r="I82" s="11">
        <v>2793035023</v>
      </c>
      <c r="J82" s="11">
        <v>11552701751</v>
      </c>
      <c r="K82" s="10">
        <f t="shared" si="3"/>
        <v>0.52006622936795133</v>
      </c>
      <c r="L82" s="11">
        <v>609746783</v>
      </c>
      <c r="M82" s="11">
        <v>6374310924</v>
      </c>
      <c r="N82" s="10">
        <f t="shared" si="4"/>
        <v>0.28695139184880891</v>
      </c>
    </row>
    <row r="83" spans="1:14" x14ac:dyDescent="0.2">
      <c r="A83" s="12" t="s">
        <v>189</v>
      </c>
      <c r="B83" s="12" t="s">
        <v>188</v>
      </c>
      <c r="C83" s="11">
        <v>31489436108</v>
      </c>
      <c r="D83" s="11">
        <v>0</v>
      </c>
      <c r="E83" s="11">
        <v>-3561143438</v>
      </c>
      <c r="F83" s="11">
        <v>27928292670</v>
      </c>
      <c r="G83" s="11">
        <v>0</v>
      </c>
      <c r="H83" s="11">
        <v>27928292670</v>
      </c>
      <c r="I83" s="11">
        <v>1177891578</v>
      </c>
      <c r="J83" s="11">
        <v>15039686535</v>
      </c>
      <c r="K83" s="10">
        <f t="shared" si="3"/>
        <v>0.53851077517371204</v>
      </c>
      <c r="L83" s="11">
        <v>937698732</v>
      </c>
      <c r="M83" s="11">
        <v>8790292186</v>
      </c>
      <c r="N83" s="10">
        <f t="shared" si="4"/>
        <v>0.31474506121322454</v>
      </c>
    </row>
    <row r="84" spans="1:14" x14ac:dyDescent="0.2">
      <c r="A84" s="15" t="s">
        <v>187</v>
      </c>
      <c r="B84" s="15" t="s">
        <v>128</v>
      </c>
      <c r="C84" s="14">
        <v>324287206712</v>
      </c>
      <c r="D84" s="14">
        <v>-231093686</v>
      </c>
      <c r="E84" s="14">
        <v>21058850554</v>
      </c>
      <c r="F84" s="14">
        <v>345346057266</v>
      </c>
      <c r="G84" s="14">
        <v>0</v>
      </c>
      <c r="H84" s="14">
        <v>345346057266</v>
      </c>
      <c r="I84" s="14">
        <v>7845428314</v>
      </c>
      <c r="J84" s="14">
        <v>282697000819</v>
      </c>
      <c r="K84" s="13">
        <f t="shared" si="3"/>
        <v>0.81859049747672352</v>
      </c>
      <c r="L84" s="14">
        <v>19127607834</v>
      </c>
      <c r="M84" s="14">
        <v>166307639995</v>
      </c>
      <c r="N84" s="13">
        <f t="shared" si="4"/>
        <v>0.48156808654949518</v>
      </c>
    </row>
    <row r="85" spans="1:14" x14ac:dyDescent="0.2">
      <c r="A85" s="12" t="s">
        <v>186</v>
      </c>
      <c r="B85" s="12" t="s">
        <v>126</v>
      </c>
      <c r="C85" s="11">
        <v>7164372808</v>
      </c>
      <c r="D85" s="11">
        <v>0</v>
      </c>
      <c r="E85" s="11">
        <v>-1152005702</v>
      </c>
      <c r="F85" s="11">
        <v>6012367106</v>
      </c>
      <c r="G85" s="11">
        <v>0</v>
      </c>
      <c r="H85" s="11">
        <v>6012367106</v>
      </c>
      <c r="I85" s="11">
        <v>169834125</v>
      </c>
      <c r="J85" s="11">
        <v>752448750</v>
      </c>
      <c r="K85" s="10">
        <f t="shared" si="3"/>
        <v>0.12515016743556776</v>
      </c>
      <c r="L85" s="11">
        <v>85696631</v>
      </c>
      <c r="M85" s="11">
        <v>582598332</v>
      </c>
      <c r="N85" s="10">
        <f t="shared" si="4"/>
        <v>9.6899993252008848E-2</v>
      </c>
    </row>
    <row r="86" spans="1:14" ht="33.75" x14ac:dyDescent="0.2">
      <c r="A86" s="12" t="s">
        <v>185</v>
      </c>
      <c r="B86" s="12" t="s">
        <v>336</v>
      </c>
      <c r="C86" s="11">
        <v>19177114380</v>
      </c>
      <c r="D86" s="11">
        <v>-542045352</v>
      </c>
      <c r="E86" s="11">
        <v>2061872811</v>
      </c>
      <c r="F86" s="11">
        <v>21238987191</v>
      </c>
      <c r="G86" s="11">
        <v>0</v>
      </c>
      <c r="H86" s="11">
        <v>21238987191</v>
      </c>
      <c r="I86" s="11">
        <v>1765545427</v>
      </c>
      <c r="J86" s="11">
        <v>17466187165</v>
      </c>
      <c r="K86" s="10">
        <f t="shared" si="3"/>
        <v>0.82236440974931613</v>
      </c>
      <c r="L86" s="11">
        <v>905751306</v>
      </c>
      <c r="M86" s="11">
        <v>9157271061</v>
      </c>
      <c r="N86" s="10">
        <f t="shared" si="4"/>
        <v>0.43115384828144654</v>
      </c>
    </row>
    <row r="87" spans="1:14" ht="22.5" x14ac:dyDescent="0.2">
      <c r="A87" s="12" t="s">
        <v>184</v>
      </c>
      <c r="B87" s="12" t="s">
        <v>337</v>
      </c>
      <c r="C87" s="11">
        <v>69124959560</v>
      </c>
      <c r="D87" s="11">
        <v>-115017177</v>
      </c>
      <c r="E87" s="11">
        <v>3541036452</v>
      </c>
      <c r="F87" s="11">
        <v>72665996012</v>
      </c>
      <c r="G87" s="11">
        <v>0</v>
      </c>
      <c r="H87" s="11">
        <v>72665996012</v>
      </c>
      <c r="I87" s="11">
        <v>123593006</v>
      </c>
      <c r="J87" s="11">
        <v>66943732839</v>
      </c>
      <c r="K87" s="10">
        <f t="shared" si="3"/>
        <v>0.92125253231160509</v>
      </c>
      <c r="L87" s="11">
        <v>1391790988</v>
      </c>
      <c r="M87" s="11">
        <v>42946196520</v>
      </c>
      <c r="N87" s="10">
        <f t="shared" si="4"/>
        <v>0.59100815893183245</v>
      </c>
    </row>
    <row r="88" spans="1:14" x14ac:dyDescent="0.2">
      <c r="A88" s="12" t="s">
        <v>183</v>
      </c>
      <c r="B88" s="12" t="s">
        <v>465</v>
      </c>
      <c r="C88" s="11">
        <v>202640245324</v>
      </c>
      <c r="D88" s="11">
        <v>1710469266</v>
      </c>
      <c r="E88" s="11">
        <v>18715133043</v>
      </c>
      <c r="F88" s="11">
        <v>221355378367</v>
      </c>
      <c r="G88" s="11">
        <v>0</v>
      </c>
      <c r="H88" s="11">
        <v>221355378367</v>
      </c>
      <c r="I88" s="11">
        <v>4090059100</v>
      </c>
      <c r="J88" s="11">
        <v>177502484983</v>
      </c>
      <c r="K88" s="10">
        <f t="shared" si="3"/>
        <v>0.80188918964827083</v>
      </c>
      <c r="L88" s="11">
        <v>14961195807</v>
      </c>
      <c r="M88" s="11">
        <v>105042638539</v>
      </c>
      <c r="N88" s="10">
        <f t="shared" si="4"/>
        <v>0.47454296938221546</v>
      </c>
    </row>
    <row r="89" spans="1:14" x14ac:dyDescent="0.2">
      <c r="A89" s="12" t="s">
        <v>182</v>
      </c>
      <c r="B89" s="12" t="s">
        <v>181</v>
      </c>
      <c r="C89" s="11">
        <v>26180514640</v>
      </c>
      <c r="D89" s="11">
        <v>-1284500423</v>
      </c>
      <c r="E89" s="11">
        <v>-2354356050</v>
      </c>
      <c r="F89" s="11">
        <v>23826158590</v>
      </c>
      <c r="G89" s="11">
        <v>0</v>
      </c>
      <c r="H89" s="11">
        <v>23826158590</v>
      </c>
      <c r="I89" s="11">
        <v>1667122518</v>
      </c>
      <c r="J89" s="11">
        <v>19967494957</v>
      </c>
      <c r="K89" s="10">
        <f t="shared" si="3"/>
        <v>0.83804927603312829</v>
      </c>
      <c r="L89" s="11">
        <v>1756012622</v>
      </c>
      <c r="M89" s="11">
        <v>8516397076</v>
      </c>
      <c r="N89" s="10">
        <f t="shared" si="4"/>
        <v>0.35743894861735664</v>
      </c>
    </row>
    <row r="90" spans="1:14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29274138</v>
      </c>
      <c r="J90" s="11">
        <v>64652125</v>
      </c>
      <c r="K90" s="10">
        <f t="shared" si="3"/>
        <v>0.26156946635918599</v>
      </c>
      <c r="L90" s="11">
        <v>27160480</v>
      </c>
      <c r="M90" s="11">
        <v>62538467</v>
      </c>
      <c r="N90" s="10">
        <f t="shared" si="4"/>
        <v>0.2530180321236396</v>
      </c>
    </row>
    <row r="91" spans="1:14" x14ac:dyDescent="0.2">
      <c r="A91" s="15" t="s">
        <v>178</v>
      </c>
      <c r="B91" s="15" t="s">
        <v>177</v>
      </c>
      <c r="C91" s="14">
        <v>451983388507</v>
      </c>
      <c r="D91" s="14">
        <v>-1580000000</v>
      </c>
      <c r="E91" s="14">
        <v>-5017371711</v>
      </c>
      <c r="F91" s="14">
        <v>446966016796</v>
      </c>
      <c r="G91" s="14">
        <v>0</v>
      </c>
      <c r="H91" s="14">
        <v>446966016796</v>
      </c>
      <c r="I91" s="14">
        <v>30685444434</v>
      </c>
      <c r="J91" s="14">
        <v>333268657203</v>
      </c>
      <c r="K91" s="13">
        <f t="shared" si="3"/>
        <v>0.74562415190304576</v>
      </c>
      <c r="L91" s="14">
        <v>20045216188</v>
      </c>
      <c r="M91" s="14">
        <v>311305783832</v>
      </c>
      <c r="N91" s="13">
        <f t="shared" si="4"/>
        <v>0.69648647130612451</v>
      </c>
    </row>
    <row r="92" spans="1:14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121638000000</v>
      </c>
      <c r="K92" s="13">
        <f t="shared" si="3"/>
        <v>0.74498294518955088</v>
      </c>
      <c r="L92" s="14">
        <v>0</v>
      </c>
      <c r="M92" s="14">
        <v>121638000000</v>
      </c>
      <c r="N92" s="13">
        <f t="shared" si="4"/>
        <v>0.74498294518955088</v>
      </c>
    </row>
    <row r="93" spans="1:14" ht="22.5" x14ac:dyDescent="0.2">
      <c r="A93" s="15" t="s">
        <v>174</v>
      </c>
      <c r="B93" s="15" t="s">
        <v>466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121638000000</v>
      </c>
      <c r="K93" s="13">
        <f t="shared" si="3"/>
        <v>0.74498294518955088</v>
      </c>
      <c r="L93" s="14">
        <v>0</v>
      </c>
      <c r="M93" s="14">
        <v>121638000000</v>
      </c>
      <c r="N93" s="13">
        <f t="shared" si="4"/>
        <v>0.74498294518955088</v>
      </c>
    </row>
    <row r="94" spans="1:14" x14ac:dyDescent="0.2">
      <c r="A94" s="12" t="s">
        <v>173</v>
      </c>
      <c r="B94" s="12" t="s">
        <v>467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121638000000</v>
      </c>
      <c r="K94" s="10">
        <f t="shared" si="3"/>
        <v>0.74498294518955088</v>
      </c>
      <c r="L94" s="11">
        <v>0</v>
      </c>
      <c r="M94" s="11">
        <v>121638000000</v>
      </c>
      <c r="N94" s="10">
        <f t="shared" si="4"/>
        <v>0.74498294518955088</v>
      </c>
    </row>
    <row r="95" spans="1:14" x14ac:dyDescent="0.2">
      <c r="A95" s="15" t="s">
        <v>172</v>
      </c>
      <c r="B95" s="15" t="s">
        <v>171</v>
      </c>
      <c r="C95" s="14">
        <v>287657167507</v>
      </c>
      <c r="D95" s="14">
        <v>-1580000000</v>
      </c>
      <c r="E95" s="14">
        <v>-5047371711</v>
      </c>
      <c r="F95" s="14">
        <v>282609795796</v>
      </c>
      <c r="G95" s="14">
        <v>0</v>
      </c>
      <c r="H95" s="14">
        <v>282609795796</v>
      </c>
      <c r="I95" s="14">
        <v>29926628106</v>
      </c>
      <c r="J95" s="14">
        <v>210677926725</v>
      </c>
      <c r="K95" s="13">
        <f t="shared" si="3"/>
        <v>0.74547283873017789</v>
      </c>
      <c r="L95" s="14">
        <v>19286399860</v>
      </c>
      <c r="M95" s="14">
        <v>188715053354</v>
      </c>
      <c r="N95" s="13">
        <f t="shared" si="4"/>
        <v>0.66775835856101284</v>
      </c>
    </row>
    <row r="96" spans="1:14" x14ac:dyDescent="0.2">
      <c r="A96" s="15" t="s">
        <v>170</v>
      </c>
      <c r="B96" s="15" t="s">
        <v>169</v>
      </c>
      <c r="C96" s="14">
        <v>287657167507</v>
      </c>
      <c r="D96" s="14">
        <v>-1580000000</v>
      </c>
      <c r="E96" s="14">
        <v>-5047371711</v>
      </c>
      <c r="F96" s="14">
        <v>282609795796</v>
      </c>
      <c r="G96" s="14">
        <v>0</v>
      </c>
      <c r="H96" s="14">
        <v>282609795796</v>
      </c>
      <c r="I96" s="14">
        <v>29926628106</v>
      </c>
      <c r="J96" s="14">
        <v>210677926725</v>
      </c>
      <c r="K96" s="13">
        <f t="shared" si="3"/>
        <v>0.74547283873017789</v>
      </c>
      <c r="L96" s="14">
        <v>19286399860</v>
      </c>
      <c r="M96" s="14">
        <v>188715053354</v>
      </c>
      <c r="N96" s="13">
        <f t="shared" si="4"/>
        <v>0.66775835856101284</v>
      </c>
    </row>
    <row r="97" spans="1:14" x14ac:dyDescent="0.2">
      <c r="A97" s="15" t="s">
        <v>168</v>
      </c>
      <c r="B97" s="15" t="s">
        <v>167</v>
      </c>
      <c r="C97" s="14">
        <v>196312345579</v>
      </c>
      <c r="D97" s="14">
        <v>-2500000000</v>
      </c>
      <c r="E97" s="14">
        <v>-3831227809</v>
      </c>
      <c r="F97" s="14">
        <v>192481117770</v>
      </c>
      <c r="G97" s="14">
        <v>0</v>
      </c>
      <c r="H97" s="14">
        <v>192481117770</v>
      </c>
      <c r="I97" s="14">
        <v>13551354684</v>
      </c>
      <c r="J97" s="14">
        <v>137383627400</v>
      </c>
      <c r="K97" s="13">
        <f t="shared" si="3"/>
        <v>0.71375119280096233</v>
      </c>
      <c r="L97" s="14">
        <v>13551354684</v>
      </c>
      <c r="M97" s="14">
        <v>137108738278</v>
      </c>
      <c r="N97" s="13">
        <f t="shared" si="4"/>
        <v>0.71232305727689249</v>
      </c>
    </row>
    <row r="98" spans="1:14" x14ac:dyDescent="0.2">
      <c r="A98" s="12" t="s">
        <v>166</v>
      </c>
      <c r="B98" s="12" t="s">
        <v>165</v>
      </c>
      <c r="C98" s="11">
        <v>196312345579</v>
      </c>
      <c r="D98" s="11">
        <v>-2500000000</v>
      </c>
      <c r="E98" s="11">
        <v>-3831227809</v>
      </c>
      <c r="F98" s="11">
        <v>192481117770</v>
      </c>
      <c r="G98" s="11">
        <v>0</v>
      </c>
      <c r="H98" s="11">
        <v>192481117770</v>
      </c>
      <c r="I98" s="11">
        <v>13551354684</v>
      </c>
      <c r="J98" s="11">
        <v>137383627400</v>
      </c>
      <c r="K98" s="10">
        <f t="shared" si="3"/>
        <v>0.71375119280096233</v>
      </c>
      <c r="L98" s="11">
        <v>13551354684</v>
      </c>
      <c r="M98" s="11">
        <v>137108738278</v>
      </c>
      <c r="N98" s="10">
        <f t="shared" si="4"/>
        <v>0.71232305727689249</v>
      </c>
    </row>
    <row r="99" spans="1:14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281496448</v>
      </c>
      <c r="J99" s="14">
        <v>2567133625</v>
      </c>
      <c r="K99" s="13">
        <f t="shared" si="3"/>
        <v>0.71276381230771024</v>
      </c>
      <c r="L99" s="14">
        <v>281496448</v>
      </c>
      <c r="M99" s="14">
        <v>2567133625</v>
      </c>
      <c r="N99" s="13">
        <f t="shared" si="4"/>
        <v>0.71276381230771024</v>
      </c>
    </row>
    <row r="100" spans="1:14" ht="22.5" x14ac:dyDescent="0.2">
      <c r="A100" s="12" t="s">
        <v>162</v>
      </c>
      <c r="B100" s="12" t="s">
        <v>468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281496448</v>
      </c>
      <c r="J100" s="11">
        <v>2567133625</v>
      </c>
      <c r="K100" s="10">
        <f t="shared" si="3"/>
        <v>0.71276381230771024</v>
      </c>
      <c r="L100" s="11">
        <v>281496448</v>
      </c>
      <c r="M100" s="11">
        <v>2567133625</v>
      </c>
      <c r="N100" s="10">
        <f t="shared" si="4"/>
        <v>0.71276381230771024</v>
      </c>
    </row>
    <row r="101" spans="1:14" ht="22.5" x14ac:dyDescent="0.2">
      <c r="A101" s="15" t="s">
        <v>161</v>
      </c>
      <c r="B101" s="15" t="s">
        <v>469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189652961</v>
      </c>
      <c r="J101" s="14">
        <v>1028022336</v>
      </c>
      <c r="K101" s="13">
        <f t="shared" si="3"/>
        <v>0.46111091046344677</v>
      </c>
      <c r="L101" s="14">
        <v>189652961</v>
      </c>
      <c r="M101" s="14">
        <v>1028022336</v>
      </c>
      <c r="N101" s="13">
        <f t="shared" si="4"/>
        <v>0.46111091046344677</v>
      </c>
    </row>
    <row r="102" spans="1:14" x14ac:dyDescent="0.2">
      <c r="A102" s="12" t="s">
        <v>160</v>
      </c>
      <c r="B102" s="12" t="s">
        <v>159</v>
      </c>
      <c r="C102" s="11">
        <v>2229447000</v>
      </c>
      <c r="D102" s="11">
        <v>-150000000</v>
      </c>
      <c r="E102" s="11">
        <v>-335788075</v>
      </c>
      <c r="F102" s="11">
        <v>1893658925</v>
      </c>
      <c r="G102" s="11">
        <v>0</v>
      </c>
      <c r="H102" s="11">
        <v>1893658925</v>
      </c>
      <c r="I102" s="11">
        <v>124106154</v>
      </c>
      <c r="J102" s="11">
        <v>776927128</v>
      </c>
      <c r="K102" s="10">
        <f t="shared" si="3"/>
        <v>0.41027828070992245</v>
      </c>
      <c r="L102" s="11">
        <v>124106154</v>
      </c>
      <c r="M102" s="11">
        <v>776927128</v>
      </c>
      <c r="N102" s="10">
        <f t="shared" si="4"/>
        <v>0.41027828070992245</v>
      </c>
    </row>
    <row r="103" spans="1:14" x14ac:dyDescent="0.2">
      <c r="A103" s="12" t="s">
        <v>158</v>
      </c>
      <c r="B103" s="12" t="s">
        <v>157</v>
      </c>
      <c r="C103" s="11">
        <v>0</v>
      </c>
      <c r="D103" s="11">
        <v>150000000</v>
      </c>
      <c r="E103" s="11">
        <v>335788075</v>
      </c>
      <c r="F103" s="11">
        <v>335788075</v>
      </c>
      <c r="G103" s="11">
        <v>0</v>
      </c>
      <c r="H103" s="11">
        <v>335788075</v>
      </c>
      <c r="I103" s="11">
        <v>65546807</v>
      </c>
      <c r="J103" s="11">
        <v>251095208</v>
      </c>
      <c r="K103" s="10">
        <f t="shared" si="3"/>
        <v>0.74777881257397238</v>
      </c>
      <c r="L103" s="11">
        <v>65546807</v>
      </c>
      <c r="M103" s="11">
        <v>251095208</v>
      </c>
      <c r="N103" s="10">
        <f t="shared" si="4"/>
        <v>0.74777881257397238</v>
      </c>
    </row>
    <row r="104" spans="1:14" x14ac:dyDescent="0.2">
      <c r="A104" s="15" t="s">
        <v>156</v>
      </c>
      <c r="B104" s="15" t="s">
        <v>155</v>
      </c>
      <c r="C104" s="14">
        <v>903767000</v>
      </c>
      <c r="D104" s="14">
        <v>320000000</v>
      </c>
      <c r="E104" s="14">
        <v>870000000</v>
      </c>
      <c r="F104" s="14">
        <v>1773767000</v>
      </c>
      <c r="G104" s="14">
        <v>0</v>
      </c>
      <c r="H104" s="14">
        <v>1773767000</v>
      </c>
      <c r="I104" s="14">
        <v>20834652</v>
      </c>
      <c r="J104" s="14">
        <v>637786589</v>
      </c>
      <c r="K104" s="13">
        <f t="shared" si="3"/>
        <v>0.35956616004244074</v>
      </c>
      <c r="L104" s="14">
        <v>20834652</v>
      </c>
      <c r="M104" s="14">
        <v>633243959</v>
      </c>
      <c r="N104" s="13">
        <f t="shared" si="4"/>
        <v>0.35700515287520851</v>
      </c>
    </row>
    <row r="105" spans="1:14" x14ac:dyDescent="0.2">
      <c r="A105" s="12" t="s">
        <v>154</v>
      </c>
      <c r="B105" s="12" t="s">
        <v>153</v>
      </c>
      <c r="C105" s="11">
        <v>903767000</v>
      </c>
      <c r="D105" s="11">
        <v>320000000</v>
      </c>
      <c r="E105" s="11">
        <v>870000000</v>
      </c>
      <c r="F105" s="11">
        <v>1773767000</v>
      </c>
      <c r="G105" s="11">
        <v>0</v>
      </c>
      <c r="H105" s="11">
        <v>1773767000</v>
      </c>
      <c r="I105" s="11">
        <v>20834652</v>
      </c>
      <c r="J105" s="11">
        <v>637786589</v>
      </c>
      <c r="K105" s="10">
        <f t="shared" si="3"/>
        <v>0.35956616004244074</v>
      </c>
      <c r="L105" s="11">
        <v>20834652</v>
      </c>
      <c r="M105" s="11">
        <v>633243959</v>
      </c>
      <c r="N105" s="10">
        <f t="shared" si="4"/>
        <v>0.35700515287520851</v>
      </c>
    </row>
    <row r="106" spans="1:14" x14ac:dyDescent="0.2">
      <c r="A106" s="12" t="s">
        <v>152</v>
      </c>
      <c r="B106" s="12" t="s">
        <v>151</v>
      </c>
      <c r="C106" s="11">
        <v>80478444928</v>
      </c>
      <c r="D106" s="11">
        <v>0</v>
      </c>
      <c r="E106" s="11">
        <v>-4212193071</v>
      </c>
      <c r="F106" s="11">
        <v>76266251857</v>
      </c>
      <c r="G106" s="11">
        <v>0</v>
      </c>
      <c r="H106" s="11">
        <v>76266251857</v>
      </c>
      <c r="I106" s="11">
        <v>15659885445</v>
      </c>
      <c r="J106" s="11">
        <v>66030564046</v>
      </c>
      <c r="K106" s="10">
        <f t="shared" si="3"/>
        <v>0.86579007671450781</v>
      </c>
      <c r="L106" s="11">
        <v>5206813555</v>
      </c>
      <c r="M106" s="11">
        <v>44534278783</v>
      </c>
      <c r="N106" s="10">
        <f t="shared" si="4"/>
        <v>0.58393165651436796</v>
      </c>
    </row>
    <row r="107" spans="1:14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3"/>
        <v>0</v>
      </c>
      <c r="L107" s="11">
        <v>0</v>
      </c>
      <c r="M107" s="11">
        <v>0</v>
      </c>
      <c r="N107" s="10">
        <f t="shared" si="4"/>
        <v>0</v>
      </c>
    </row>
    <row r="108" spans="1:14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187156356</v>
      </c>
      <c r="J108" s="11">
        <v>473342046</v>
      </c>
      <c r="K108" s="10">
        <f t="shared" si="3"/>
        <v>0.6733172773826458</v>
      </c>
      <c r="L108" s="11">
        <v>0</v>
      </c>
      <c r="M108" s="11">
        <v>286185690</v>
      </c>
      <c r="N108" s="10">
        <f t="shared" si="4"/>
        <v>0.40709201991465149</v>
      </c>
    </row>
    <row r="109" spans="1:14" x14ac:dyDescent="0.2">
      <c r="A109" s="12" t="s">
        <v>146</v>
      </c>
      <c r="B109" s="12" t="s">
        <v>145</v>
      </c>
      <c r="C109" s="11">
        <v>114309000</v>
      </c>
      <c r="D109" s="11">
        <v>100000000</v>
      </c>
      <c r="E109" s="11">
        <v>290700673</v>
      </c>
      <c r="F109" s="11">
        <v>405009673</v>
      </c>
      <c r="G109" s="11">
        <v>0</v>
      </c>
      <c r="H109" s="11">
        <v>405009673</v>
      </c>
      <c r="I109" s="11">
        <v>22522800</v>
      </c>
      <c r="J109" s="11">
        <v>230586693</v>
      </c>
      <c r="K109" s="10">
        <f t="shared" si="3"/>
        <v>0.56933626126011072</v>
      </c>
      <c r="L109" s="11">
        <v>22522800</v>
      </c>
      <c r="M109" s="11">
        <v>230586693</v>
      </c>
      <c r="N109" s="10">
        <f t="shared" si="4"/>
        <v>0.56933626126011072</v>
      </c>
    </row>
    <row r="110" spans="1:14" x14ac:dyDescent="0.2">
      <c r="A110" s="12" t="s">
        <v>144</v>
      </c>
      <c r="B110" s="12" t="s">
        <v>143</v>
      </c>
      <c r="C110" s="11">
        <v>3044193000</v>
      </c>
      <c r="D110" s="11">
        <v>500000000</v>
      </c>
      <c r="E110" s="11">
        <v>1835348496</v>
      </c>
      <c r="F110" s="11">
        <v>4879541496</v>
      </c>
      <c r="G110" s="11">
        <v>0</v>
      </c>
      <c r="H110" s="11">
        <v>4879541496</v>
      </c>
      <c r="I110" s="11">
        <v>13724760</v>
      </c>
      <c r="J110" s="11">
        <v>2326863990</v>
      </c>
      <c r="K110" s="10">
        <f t="shared" si="3"/>
        <v>0.47686119523882414</v>
      </c>
      <c r="L110" s="11">
        <v>13724760</v>
      </c>
      <c r="M110" s="11">
        <v>2326863990</v>
      </c>
      <c r="N110" s="10">
        <f t="shared" si="4"/>
        <v>0.47686119523882414</v>
      </c>
    </row>
    <row r="111" spans="1:14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758816328</v>
      </c>
      <c r="J111" s="14">
        <v>952730478</v>
      </c>
      <c r="K111" s="13">
        <f t="shared" si="3"/>
        <v>0.88215785000000002</v>
      </c>
      <c r="L111" s="14">
        <v>758816328</v>
      </c>
      <c r="M111" s="14">
        <v>952730478</v>
      </c>
      <c r="N111" s="13">
        <f t="shared" si="4"/>
        <v>0.88215785000000002</v>
      </c>
    </row>
    <row r="112" spans="1:14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758816328</v>
      </c>
      <c r="J112" s="14">
        <v>952730478</v>
      </c>
      <c r="K112" s="13">
        <f t="shared" si="3"/>
        <v>0.88215785000000002</v>
      </c>
      <c r="L112" s="14">
        <v>758816328</v>
      </c>
      <c r="M112" s="14">
        <v>952730478</v>
      </c>
      <c r="N112" s="13">
        <f t="shared" si="4"/>
        <v>0.88215785000000002</v>
      </c>
    </row>
    <row r="113" spans="1:14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758816328</v>
      </c>
      <c r="J113" s="11">
        <v>952730478</v>
      </c>
      <c r="K113" s="10">
        <f t="shared" si="3"/>
        <v>0.88215785000000002</v>
      </c>
      <c r="L113" s="11">
        <v>758816328</v>
      </c>
      <c r="M113" s="11">
        <v>952730478</v>
      </c>
      <c r="N113" s="10">
        <f t="shared" si="4"/>
        <v>0.88215785000000002</v>
      </c>
    </row>
    <row r="114" spans="1:14" x14ac:dyDescent="0.2">
      <c r="A114" s="15" t="s">
        <v>136</v>
      </c>
      <c r="B114" s="15" t="s">
        <v>135</v>
      </c>
      <c r="C114" s="14">
        <v>277347835871</v>
      </c>
      <c r="D114" s="14">
        <v>-78589744</v>
      </c>
      <c r="E114" s="14">
        <v>-2385239078</v>
      </c>
      <c r="F114" s="14">
        <v>274962596793</v>
      </c>
      <c r="G114" s="14">
        <v>0</v>
      </c>
      <c r="H114" s="14">
        <v>274962596793</v>
      </c>
      <c r="I114" s="14">
        <v>7838220026</v>
      </c>
      <c r="J114" s="14">
        <v>202435771455</v>
      </c>
      <c r="K114" s="13">
        <f t="shared" si="3"/>
        <v>0.73623021391305687</v>
      </c>
      <c r="L114" s="14">
        <v>13161587655</v>
      </c>
      <c r="M114" s="14">
        <v>108702784066</v>
      </c>
      <c r="N114" s="13">
        <f t="shared" si="4"/>
        <v>0.39533662153996413</v>
      </c>
    </row>
    <row r="115" spans="1:14" x14ac:dyDescent="0.2">
      <c r="A115" s="15" t="s">
        <v>134</v>
      </c>
      <c r="B115" s="15" t="s">
        <v>133</v>
      </c>
      <c r="C115" s="14">
        <v>43616487423</v>
      </c>
      <c r="D115" s="14">
        <v>-78589744</v>
      </c>
      <c r="E115" s="14">
        <v>5189268034</v>
      </c>
      <c r="F115" s="14">
        <v>48805755457</v>
      </c>
      <c r="G115" s="14">
        <v>0</v>
      </c>
      <c r="H115" s="14">
        <v>48805755457</v>
      </c>
      <c r="I115" s="14">
        <v>802184990</v>
      </c>
      <c r="J115" s="14">
        <v>32532579226</v>
      </c>
      <c r="K115" s="13">
        <f t="shared" si="3"/>
        <v>0.66657259828018889</v>
      </c>
      <c r="L115" s="14">
        <v>3473336167</v>
      </c>
      <c r="M115" s="14">
        <v>20788225227</v>
      </c>
      <c r="N115" s="13">
        <f t="shared" si="4"/>
        <v>0.42593798686950629</v>
      </c>
    </row>
    <row r="116" spans="1:14" ht="22.5" x14ac:dyDescent="0.2">
      <c r="A116" s="12" t="s">
        <v>132</v>
      </c>
      <c r="B116" s="12" t="s">
        <v>464</v>
      </c>
      <c r="C116" s="11">
        <v>34123475813</v>
      </c>
      <c r="D116" s="11">
        <v>-78589744</v>
      </c>
      <c r="E116" s="11">
        <v>1249227784</v>
      </c>
      <c r="F116" s="11">
        <v>35372703597</v>
      </c>
      <c r="G116" s="11">
        <v>0</v>
      </c>
      <c r="H116" s="11">
        <v>35372703597</v>
      </c>
      <c r="I116" s="11">
        <v>801451734</v>
      </c>
      <c r="J116" s="11">
        <v>24665311862</v>
      </c>
      <c r="K116" s="10">
        <f t="shared" si="3"/>
        <v>0.6972978979218285</v>
      </c>
      <c r="L116" s="11">
        <v>2861232505</v>
      </c>
      <c r="M116" s="11">
        <v>16775793301</v>
      </c>
      <c r="N116" s="10">
        <f t="shared" si="4"/>
        <v>0.47425815940240357</v>
      </c>
    </row>
    <row r="117" spans="1:14" x14ac:dyDescent="0.2">
      <c r="A117" s="12" t="s">
        <v>131</v>
      </c>
      <c r="B117" s="12" t="s">
        <v>130</v>
      </c>
      <c r="C117" s="11">
        <v>9493011610</v>
      </c>
      <c r="D117" s="11">
        <v>0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733256</v>
      </c>
      <c r="J117" s="11">
        <v>7867267364</v>
      </c>
      <c r="K117" s="10">
        <f t="shared" si="3"/>
        <v>0.58566492901189471</v>
      </c>
      <c r="L117" s="11">
        <v>612103662</v>
      </c>
      <c r="M117" s="11">
        <v>4012431926</v>
      </c>
      <c r="N117" s="10">
        <f t="shared" si="4"/>
        <v>0.29869846166141428</v>
      </c>
    </row>
    <row r="118" spans="1:14" x14ac:dyDescent="0.2">
      <c r="A118" s="15" t="s">
        <v>129</v>
      </c>
      <c r="B118" s="15" t="s">
        <v>128</v>
      </c>
      <c r="C118" s="14">
        <v>233731348448</v>
      </c>
      <c r="D118" s="14">
        <v>0</v>
      </c>
      <c r="E118" s="14">
        <v>-7574507112</v>
      </c>
      <c r="F118" s="14">
        <v>226156841336</v>
      </c>
      <c r="G118" s="14">
        <v>0</v>
      </c>
      <c r="H118" s="14">
        <v>226156841336</v>
      </c>
      <c r="I118" s="14">
        <v>7036035036</v>
      </c>
      <c r="J118" s="14">
        <v>169903192229</v>
      </c>
      <c r="K118" s="13">
        <f t="shared" si="3"/>
        <v>0.75126266897482774</v>
      </c>
      <c r="L118" s="14">
        <v>9688251488</v>
      </c>
      <c r="M118" s="14">
        <v>87914558839</v>
      </c>
      <c r="N118" s="13">
        <f t="shared" si="4"/>
        <v>0.38873269682956801</v>
      </c>
    </row>
    <row r="119" spans="1:14" x14ac:dyDescent="0.2">
      <c r="A119" s="12" t="s">
        <v>127</v>
      </c>
      <c r="B119" s="12" t="s">
        <v>126</v>
      </c>
      <c r="C119" s="11">
        <v>126333443379</v>
      </c>
      <c r="D119" s="11">
        <v>0</v>
      </c>
      <c r="E119" s="11">
        <v>1474301492</v>
      </c>
      <c r="F119" s="11">
        <v>127807744871</v>
      </c>
      <c r="G119" s="11">
        <v>0</v>
      </c>
      <c r="H119" s="11">
        <v>127807744871</v>
      </c>
      <c r="I119" s="11">
        <v>7036035036</v>
      </c>
      <c r="J119" s="11">
        <v>79073720252</v>
      </c>
      <c r="K119" s="10">
        <f t="shared" si="3"/>
        <v>0.61869271171173046</v>
      </c>
      <c r="L119" s="11">
        <v>4281863874</v>
      </c>
      <c r="M119" s="11">
        <v>33511556134</v>
      </c>
      <c r="N119" s="10">
        <f t="shared" si="4"/>
        <v>0.26220285920719572</v>
      </c>
    </row>
    <row r="120" spans="1:14" ht="33.75" x14ac:dyDescent="0.2">
      <c r="A120" s="12" t="s">
        <v>125</v>
      </c>
      <c r="B120" s="12" t="s">
        <v>336</v>
      </c>
      <c r="C120" s="11">
        <v>85778217790</v>
      </c>
      <c r="D120" s="11">
        <v>0</v>
      </c>
      <c r="E120" s="11">
        <v>-11540713927</v>
      </c>
      <c r="F120" s="11">
        <v>74237503863</v>
      </c>
      <c r="G120" s="11">
        <v>0</v>
      </c>
      <c r="H120" s="11">
        <v>74237503863</v>
      </c>
      <c r="I120" s="11">
        <v>0</v>
      </c>
      <c r="J120" s="11">
        <v>71071143182</v>
      </c>
      <c r="K120" s="10">
        <f t="shared" si="3"/>
        <v>0.95734823349067211</v>
      </c>
      <c r="L120" s="11">
        <v>4805598044</v>
      </c>
      <c r="M120" s="11">
        <v>44823759996</v>
      </c>
      <c r="N120" s="10">
        <f t="shared" si="4"/>
        <v>0.60378861981565335</v>
      </c>
    </row>
    <row r="121" spans="1:14" x14ac:dyDescent="0.2">
      <c r="A121" s="12" t="s">
        <v>124</v>
      </c>
      <c r="B121" s="12" t="s">
        <v>465</v>
      </c>
      <c r="C121" s="11">
        <v>21619687279</v>
      </c>
      <c r="D121" s="11">
        <v>0</v>
      </c>
      <c r="E121" s="11">
        <v>2491905323</v>
      </c>
      <c r="F121" s="11">
        <v>24111592602</v>
      </c>
      <c r="G121" s="11">
        <v>0</v>
      </c>
      <c r="H121" s="11">
        <v>24111592602</v>
      </c>
      <c r="I121" s="11">
        <v>0</v>
      </c>
      <c r="J121" s="11">
        <v>19758328795</v>
      </c>
      <c r="K121" s="10">
        <f t="shared" si="3"/>
        <v>0.81945349364276721</v>
      </c>
      <c r="L121" s="11">
        <v>600789570</v>
      </c>
      <c r="M121" s="11">
        <v>9579242709</v>
      </c>
      <c r="N121" s="10">
        <f t="shared" si="4"/>
        <v>0.39728784685112106</v>
      </c>
    </row>
    <row r="122" spans="1:14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-3441822705</v>
      </c>
      <c r="J122" s="14">
        <v>27804638880</v>
      </c>
      <c r="K122" s="13">
        <f t="shared" si="3"/>
        <v>0.76028183226558055</v>
      </c>
      <c r="L122" s="14">
        <v>1524639609</v>
      </c>
      <c r="M122" s="14">
        <v>8613665620</v>
      </c>
      <c r="N122" s="13">
        <f t="shared" si="4"/>
        <v>0.2355295283049775</v>
      </c>
    </row>
    <row r="123" spans="1:14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-3441822705</v>
      </c>
      <c r="J123" s="14">
        <v>27804638880</v>
      </c>
      <c r="K123" s="13">
        <f t="shared" si="3"/>
        <v>0.76028183226558055</v>
      </c>
      <c r="L123" s="14">
        <v>1524639609</v>
      </c>
      <c r="M123" s="14">
        <v>8613665620</v>
      </c>
      <c r="N123" s="13">
        <f t="shared" si="4"/>
        <v>0.2355295283049775</v>
      </c>
    </row>
    <row r="124" spans="1:14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-3441822705</v>
      </c>
      <c r="J124" s="14">
        <v>27804638880</v>
      </c>
      <c r="K124" s="13">
        <f t="shared" si="3"/>
        <v>0.76028183226558055</v>
      </c>
      <c r="L124" s="14">
        <v>1524639609</v>
      </c>
      <c r="M124" s="14">
        <v>8613665620</v>
      </c>
      <c r="N124" s="13">
        <f t="shared" si="4"/>
        <v>0.2355295283049775</v>
      </c>
    </row>
    <row r="125" spans="1:14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-3442533020</v>
      </c>
      <c r="J125" s="11">
        <v>27688858878</v>
      </c>
      <c r="K125" s="10">
        <f t="shared" si="3"/>
        <v>0.77547281335688867</v>
      </c>
      <c r="L125" s="11">
        <v>1523929294</v>
      </c>
      <c r="M125" s="11">
        <v>8497885618</v>
      </c>
      <c r="N125" s="10">
        <f t="shared" si="4"/>
        <v>0.23799750277941023</v>
      </c>
    </row>
    <row r="126" spans="1:14" x14ac:dyDescent="0.2">
      <c r="A126" s="12" t="s">
        <v>114</v>
      </c>
      <c r="B126" s="12" t="s">
        <v>470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710315</v>
      </c>
      <c r="J126" s="11">
        <v>115780002</v>
      </c>
      <c r="K126" s="10">
        <f t="shared" si="3"/>
        <v>0.13373949308981173</v>
      </c>
      <c r="L126" s="11">
        <v>710315</v>
      </c>
      <c r="M126" s="11">
        <v>115780002</v>
      </c>
      <c r="N126" s="10">
        <f t="shared" si="4"/>
        <v>0.13373949308981173</v>
      </c>
    </row>
    <row r="127" spans="1:14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1540397756</v>
      </c>
      <c r="J127" s="14">
        <v>15850930644</v>
      </c>
      <c r="K127" s="13">
        <f t="shared" si="3"/>
        <v>0.66034024164201022</v>
      </c>
      <c r="L127" s="14">
        <v>1540397756</v>
      </c>
      <c r="M127" s="14">
        <v>15850930644</v>
      </c>
      <c r="N127" s="13">
        <f t="shared" si="4"/>
        <v>0.66034024164201022</v>
      </c>
    </row>
    <row r="128" spans="1:14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1540397756</v>
      </c>
      <c r="J128" s="14">
        <v>15850930644</v>
      </c>
      <c r="K128" s="13">
        <f t="shared" si="3"/>
        <v>0.66034024164201022</v>
      </c>
      <c r="L128" s="14">
        <v>1540397756</v>
      </c>
      <c r="M128" s="14">
        <v>15850930644</v>
      </c>
      <c r="N128" s="13">
        <f t="shared" si="4"/>
        <v>0.66034024164201022</v>
      </c>
    </row>
    <row r="129" spans="1:14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1540397756</v>
      </c>
      <c r="J129" s="11">
        <v>15850930644</v>
      </c>
      <c r="K129" s="10">
        <f t="shared" si="3"/>
        <v>0.66034024164201022</v>
      </c>
      <c r="L129" s="11">
        <v>1540397756</v>
      </c>
      <c r="M129" s="11">
        <v>15850930644</v>
      </c>
      <c r="N129" s="10">
        <f t="shared" si="4"/>
        <v>0.66034024164201022</v>
      </c>
    </row>
    <row r="130" spans="1:14" ht="22.5" x14ac:dyDescent="0.2">
      <c r="A130" s="15" t="s">
        <v>107</v>
      </c>
      <c r="B130" s="15" t="s">
        <v>106</v>
      </c>
      <c r="C130" s="14">
        <v>315320768000</v>
      </c>
      <c r="D130" s="14">
        <v>0</v>
      </c>
      <c r="E130" s="14">
        <v>64463223017</v>
      </c>
      <c r="F130" s="14">
        <v>379783991017</v>
      </c>
      <c r="G130" s="14">
        <v>0</v>
      </c>
      <c r="H130" s="14">
        <v>379783991017</v>
      </c>
      <c r="I130" s="14">
        <v>9936900474</v>
      </c>
      <c r="J130" s="14">
        <v>323234214493</v>
      </c>
      <c r="K130" s="13">
        <f t="shared" si="3"/>
        <v>0.85110015729581212</v>
      </c>
      <c r="L130" s="14">
        <v>9663729964</v>
      </c>
      <c r="M130" s="14">
        <v>273848854428</v>
      </c>
      <c r="N130" s="13">
        <f t="shared" si="4"/>
        <v>0.72106476551230381</v>
      </c>
    </row>
    <row r="131" spans="1:14" x14ac:dyDescent="0.2">
      <c r="A131" s="15" t="s">
        <v>105</v>
      </c>
      <c r="B131" s="15" t="s">
        <v>104</v>
      </c>
      <c r="C131" s="14">
        <v>251791694000</v>
      </c>
      <c r="D131" s="14">
        <v>0</v>
      </c>
      <c r="E131" s="14">
        <v>12041545076</v>
      </c>
      <c r="F131" s="14">
        <v>263833239076</v>
      </c>
      <c r="G131" s="14">
        <v>0</v>
      </c>
      <c r="H131" s="14">
        <v>263833239076</v>
      </c>
      <c r="I131" s="14">
        <v>9883137847</v>
      </c>
      <c r="J131" s="14">
        <v>248631552278</v>
      </c>
      <c r="K131" s="13">
        <f t="shared" si="3"/>
        <v>0.9423814571232968</v>
      </c>
      <c r="L131" s="14">
        <v>8386621416</v>
      </c>
      <c r="M131" s="14">
        <v>242029990697</v>
      </c>
      <c r="N131" s="13">
        <f t="shared" si="4"/>
        <v>0.91735973656935876</v>
      </c>
    </row>
    <row r="132" spans="1:14" x14ac:dyDescent="0.2">
      <c r="A132" s="12" t="s">
        <v>103</v>
      </c>
      <c r="B132" s="12" t="s">
        <v>102</v>
      </c>
      <c r="C132" s="11">
        <v>201066635000</v>
      </c>
      <c r="D132" s="11">
        <v>0</v>
      </c>
      <c r="E132" s="11">
        <v>16537257925</v>
      </c>
      <c r="F132" s="11">
        <v>217603892925</v>
      </c>
      <c r="G132" s="11">
        <v>0</v>
      </c>
      <c r="H132" s="11">
        <v>217603892925</v>
      </c>
      <c r="I132" s="11">
        <v>7117659000</v>
      </c>
      <c r="J132" s="11">
        <v>214888772580</v>
      </c>
      <c r="K132" s="10">
        <f t="shared" si="3"/>
        <v>0.98752264810843338</v>
      </c>
      <c r="L132" s="11">
        <v>7117658117</v>
      </c>
      <c r="M132" s="11">
        <v>214888770495</v>
      </c>
      <c r="N132" s="10">
        <f t="shared" si="4"/>
        <v>0.98752263852680333</v>
      </c>
    </row>
    <row r="133" spans="1:14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40219000</v>
      </c>
      <c r="K133" s="10">
        <f t="shared" si="3"/>
        <v>0.78860784313725485</v>
      </c>
      <c r="L133" s="11">
        <v>0</v>
      </c>
      <c r="M133" s="11">
        <v>40219000</v>
      </c>
      <c r="N133" s="10">
        <f t="shared" si="4"/>
        <v>0.78860784313725485</v>
      </c>
    </row>
    <row r="134" spans="1:14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0</v>
      </c>
      <c r="J134" s="11">
        <v>8288506455</v>
      </c>
      <c r="K134" s="10">
        <f t="shared" si="3"/>
        <v>0.83303916626135421</v>
      </c>
      <c r="L134" s="11">
        <v>294910100</v>
      </c>
      <c r="M134" s="11">
        <v>8269359805</v>
      </c>
      <c r="N134" s="10">
        <f t="shared" si="4"/>
        <v>0.83111482567728245</v>
      </c>
    </row>
    <row r="135" spans="1:14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12870967</v>
      </c>
      <c r="J135" s="11">
        <v>69233093</v>
      </c>
      <c r="K135" s="10">
        <f t="shared" si="3"/>
        <v>0.3096513748747674</v>
      </c>
      <c r="L135" s="11">
        <v>12870967</v>
      </c>
      <c r="M135" s="11">
        <v>69233093</v>
      </c>
      <c r="N135" s="10">
        <f t="shared" si="4"/>
        <v>0.3096513748747674</v>
      </c>
    </row>
    <row r="136" spans="1:14" x14ac:dyDescent="0.2">
      <c r="A136" s="12" t="s">
        <v>95</v>
      </c>
      <c r="B136" s="12" t="s">
        <v>94</v>
      </c>
      <c r="C136" s="11">
        <v>27584915000</v>
      </c>
      <c r="D136" s="11">
        <v>0</v>
      </c>
      <c r="E136" s="11">
        <v>-4496056600</v>
      </c>
      <c r="F136" s="11">
        <v>23088858400</v>
      </c>
      <c r="G136" s="11">
        <v>0</v>
      </c>
      <c r="H136" s="11">
        <v>23088858400</v>
      </c>
      <c r="I136" s="11">
        <v>2752607880</v>
      </c>
      <c r="J136" s="11">
        <v>14999300000</v>
      </c>
      <c r="K136" s="10">
        <f t="shared" si="3"/>
        <v>0.64963367786083348</v>
      </c>
      <c r="L136" s="11">
        <v>211972880</v>
      </c>
      <c r="M136" s="11">
        <v>12171412910</v>
      </c>
      <c r="N136" s="10">
        <f t="shared" si="4"/>
        <v>0.52715524947738435</v>
      </c>
    </row>
    <row r="137" spans="1:14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0</v>
      </c>
      <c r="J137" s="11">
        <v>345521150</v>
      </c>
      <c r="K137" s="10">
        <f t="shared" si="3"/>
        <v>0.68812465147773438</v>
      </c>
      <c r="L137" s="11">
        <v>12719364</v>
      </c>
      <c r="M137" s="11">
        <v>345521150</v>
      </c>
      <c r="N137" s="10">
        <f t="shared" si="4"/>
        <v>0.68812465147773438</v>
      </c>
    </row>
    <row r="138" spans="1:14" x14ac:dyDescent="0.2">
      <c r="A138" s="29" t="s">
        <v>442</v>
      </c>
      <c r="B138" s="12" t="s">
        <v>450</v>
      </c>
      <c r="C138" s="11">
        <v>15563440000</v>
      </c>
      <c r="D138" s="11">
        <v>0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3"/>
        <v>0.80553799321398989</v>
      </c>
      <c r="L138" s="11">
        <v>736489988</v>
      </c>
      <c r="M138" s="11">
        <v>6245474244</v>
      </c>
      <c r="N138" s="10">
        <f t="shared" si="4"/>
        <v>0.50309667891814203</v>
      </c>
    </row>
    <row r="139" spans="1:14" x14ac:dyDescent="0.2">
      <c r="A139" s="15" t="s">
        <v>91</v>
      </c>
      <c r="B139" s="15" t="s">
        <v>90</v>
      </c>
      <c r="C139" s="14">
        <v>46191510000</v>
      </c>
      <c r="D139" s="14">
        <v>0</v>
      </c>
      <c r="E139" s="14">
        <v>38797660391</v>
      </c>
      <c r="F139" s="14">
        <v>84989170391</v>
      </c>
      <c r="G139" s="14">
        <v>0</v>
      </c>
      <c r="H139" s="14">
        <v>84989170391</v>
      </c>
      <c r="I139" s="14">
        <v>30843201</v>
      </c>
      <c r="J139" s="14">
        <v>55426077694</v>
      </c>
      <c r="K139" s="13">
        <f t="shared" ref="K139:K202" si="5">IF(J139=0,0,J139/H139)</f>
        <v>0.65215459144979948</v>
      </c>
      <c r="L139" s="14">
        <v>1254189122</v>
      </c>
      <c r="M139" s="14">
        <v>26218423210</v>
      </c>
      <c r="N139" s="13">
        <f t="shared" ref="N139:N202" si="6">IF(M139=0,0,M139/H139)</f>
        <v>0.30849134177189735</v>
      </c>
    </row>
    <row r="140" spans="1:14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4601200</v>
      </c>
      <c r="J140" s="11">
        <v>28521100</v>
      </c>
      <c r="K140" s="10">
        <f t="shared" si="5"/>
        <v>0.60625146136677655</v>
      </c>
      <c r="L140" s="11">
        <v>4601200</v>
      </c>
      <c r="M140" s="11">
        <v>28521100</v>
      </c>
      <c r="N140" s="10">
        <f t="shared" si="6"/>
        <v>0.60625146136677655</v>
      </c>
    </row>
    <row r="141" spans="1:14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5"/>
        <v>0.61917191192406273</v>
      </c>
      <c r="L141" s="11">
        <v>0</v>
      </c>
      <c r="M141" s="11">
        <v>16903428920</v>
      </c>
      <c r="N141" s="10">
        <f t="shared" si="6"/>
        <v>0.22701943601620128</v>
      </c>
    </row>
    <row r="142" spans="1:14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-1500000000</v>
      </c>
      <c r="F142" s="11">
        <v>9409056000</v>
      </c>
      <c r="G142" s="11">
        <v>0</v>
      </c>
      <c r="H142" s="11">
        <v>9409056000</v>
      </c>
      <c r="I142" s="11">
        <v>0</v>
      </c>
      <c r="J142" s="11">
        <v>9177423821</v>
      </c>
      <c r="K142" s="10">
        <f t="shared" si="5"/>
        <v>0.97538199591967567</v>
      </c>
      <c r="L142" s="11">
        <v>1227393903</v>
      </c>
      <c r="M142" s="11">
        <v>9177423821</v>
      </c>
      <c r="N142" s="10">
        <f t="shared" si="6"/>
        <v>0.97538199591967567</v>
      </c>
    </row>
    <row r="143" spans="1:14" x14ac:dyDescent="0.2">
      <c r="A143" s="12" t="s">
        <v>492</v>
      </c>
      <c r="B143" s="12" t="s">
        <v>493</v>
      </c>
      <c r="C143" s="11">
        <v>0</v>
      </c>
      <c r="D143" s="11">
        <v>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509056</v>
      </c>
      <c r="J143" s="11">
        <v>37367854</v>
      </c>
      <c r="K143" s="10">
        <f t="shared" si="5"/>
        <v>9.9647610666666664E-2</v>
      </c>
      <c r="L143" s="11">
        <v>509056</v>
      </c>
      <c r="M143" s="11">
        <v>33081423</v>
      </c>
      <c r="N143" s="10">
        <f t="shared" si="6"/>
        <v>8.8217128000000006E-2</v>
      </c>
    </row>
    <row r="144" spans="1:14" x14ac:dyDescent="0.2">
      <c r="A144" s="12" t="s">
        <v>494</v>
      </c>
      <c r="B144" s="12" t="s">
        <v>495</v>
      </c>
      <c r="C144" s="11">
        <v>0</v>
      </c>
      <c r="D144" s="11">
        <v>0</v>
      </c>
      <c r="E144" s="11">
        <v>300000000</v>
      </c>
      <c r="F144" s="11">
        <v>300000000</v>
      </c>
      <c r="G144" s="11">
        <v>0</v>
      </c>
      <c r="H144" s="11">
        <v>300000000</v>
      </c>
      <c r="I144" s="11">
        <v>4503904</v>
      </c>
      <c r="J144" s="11">
        <v>6911675</v>
      </c>
      <c r="K144" s="10">
        <f t="shared" si="5"/>
        <v>2.3038916666666666E-2</v>
      </c>
      <c r="L144" s="11">
        <v>455922</v>
      </c>
      <c r="M144" s="11">
        <v>2863693</v>
      </c>
      <c r="N144" s="10">
        <f t="shared" si="6"/>
        <v>9.5456433333333326E-3</v>
      </c>
    </row>
    <row r="145" spans="1:14" x14ac:dyDescent="0.2">
      <c r="A145" s="12" t="s">
        <v>496</v>
      </c>
      <c r="B145" s="12" t="s">
        <v>497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21229041</v>
      </c>
      <c r="J145" s="11">
        <v>73508061</v>
      </c>
      <c r="K145" s="10">
        <f t="shared" si="5"/>
        <v>0.18377015250000001</v>
      </c>
      <c r="L145" s="11">
        <v>21229041</v>
      </c>
      <c r="M145" s="11">
        <v>73104253</v>
      </c>
      <c r="N145" s="10">
        <f t="shared" si="6"/>
        <v>0.18276063249999999</v>
      </c>
    </row>
    <row r="146" spans="1:14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21102380</v>
      </c>
      <c r="J146" s="14">
        <v>18969323054</v>
      </c>
      <c r="K146" s="13">
        <f t="shared" si="5"/>
        <v>0.62181493549879685</v>
      </c>
      <c r="L146" s="14">
        <v>21102380</v>
      </c>
      <c r="M146" s="14">
        <v>5512056054</v>
      </c>
      <c r="N146" s="13">
        <f t="shared" si="6"/>
        <v>0.18068535023241228</v>
      </c>
    </row>
    <row r="147" spans="1:14" ht="22.5" x14ac:dyDescent="0.2">
      <c r="A147" s="12" t="s">
        <v>81</v>
      </c>
      <c r="B147" s="12" t="s">
        <v>471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5"/>
        <v>0.63249896287519281</v>
      </c>
      <c r="L147" s="11">
        <v>0</v>
      </c>
      <c r="M147" s="11">
        <v>3316880000</v>
      </c>
      <c r="N147" s="10">
        <f t="shared" si="6"/>
        <v>0.12506884314185809</v>
      </c>
    </row>
    <row r="148" spans="1:14" ht="22.5" x14ac:dyDescent="0.2">
      <c r="A148" s="12" t="s">
        <v>80</v>
      </c>
      <c r="B148" s="12" t="s">
        <v>472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5"/>
        <v>0.52900958969414968</v>
      </c>
      <c r="L148" s="11">
        <v>0</v>
      </c>
      <c r="M148" s="11">
        <v>1593478454</v>
      </c>
      <c r="N148" s="10">
        <f t="shared" si="6"/>
        <v>0.52900958969414968</v>
      </c>
    </row>
    <row r="149" spans="1:14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21102380</v>
      </c>
      <c r="J149" s="11">
        <v>601697600</v>
      </c>
      <c r="K149" s="10">
        <f t="shared" si="5"/>
        <v>0.61791505877944297</v>
      </c>
      <c r="L149" s="11">
        <v>21102380</v>
      </c>
      <c r="M149" s="11">
        <v>601697600</v>
      </c>
      <c r="N149" s="10">
        <f t="shared" si="6"/>
        <v>0.61791505877944297</v>
      </c>
    </row>
    <row r="150" spans="1:14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205201000</v>
      </c>
      <c r="F150" s="14">
        <v>455201000</v>
      </c>
      <c r="G150" s="14">
        <v>0</v>
      </c>
      <c r="H150" s="14">
        <v>455201000</v>
      </c>
      <c r="I150" s="14">
        <v>1817046</v>
      </c>
      <c r="J150" s="14">
        <v>207261467</v>
      </c>
      <c r="K150" s="13">
        <f t="shared" si="5"/>
        <v>0.45531856696272638</v>
      </c>
      <c r="L150" s="14">
        <v>1817046</v>
      </c>
      <c r="M150" s="14">
        <v>88384467</v>
      </c>
      <c r="N150" s="13">
        <f t="shared" si="6"/>
        <v>0.19416580148110396</v>
      </c>
    </row>
    <row r="151" spans="1:14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43057000</v>
      </c>
      <c r="F151" s="14">
        <v>293057000</v>
      </c>
      <c r="G151" s="14">
        <v>0</v>
      </c>
      <c r="H151" s="14">
        <v>293057000</v>
      </c>
      <c r="I151" s="14">
        <v>1817046</v>
      </c>
      <c r="J151" s="14">
        <v>71617467</v>
      </c>
      <c r="K151" s="13">
        <f t="shared" si="5"/>
        <v>0.24438067338435868</v>
      </c>
      <c r="L151" s="14">
        <v>1817046</v>
      </c>
      <c r="M151" s="14">
        <v>38772467</v>
      </c>
      <c r="N151" s="13">
        <f t="shared" si="6"/>
        <v>0.13230350068416724</v>
      </c>
    </row>
    <row r="152" spans="1:14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-25000000</v>
      </c>
      <c r="F152" s="11">
        <v>225000000</v>
      </c>
      <c r="G152" s="11">
        <v>0</v>
      </c>
      <c r="H152" s="11">
        <v>225000000</v>
      </c>
      <c r="I152" s="11">
        <v>1817046</v>
      </c>
      <c r="J152" s="11">
        <v>8839467</v>
      </c>
      <c r="K152" s="10">
        <f t="shared" si="5"/>
        <v>3.9286519999999998E-2</v>
      </c>
      <c r="L152" s="11">
        <v>1817046</v>
      </c>
      <c r="M152" s="11">
        <v>8839467</v>
      </c>
      <c r="N152" s="10">
        <f t="shared" si="6"/>
        <v>3.9286519999999998E-2</v>
      </c>
    </row>
    <row r="153" spans="1:14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5"/>
        <v>0.92243266673523661</v>
      </c>
      <c r="L153" s="11">
        <v>0</v>
      </c>
      <c r="M153" s="11">
        <v>29933000</v>
      </c>
      <c r="N153" s="10">
        <f t="shared" si="6"/>
        <v>0.43982250172649395</v>
      </c>
    </row>
    <row r="154" spans="1:14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5"/>
        <v>0.83656502861653836</v>
      </c>
      <c r="L154" s="24">
        <v>0</v>
      </c>
      <c r="M154" s="24">
        <v>49612000</v>
      </c>
      <c r="N154" s="25">
        <f t="shared" si="6"/>
        <v>0.30597493585948293</v>
      </c>
    </row>
    <row r="155" spans="1:14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1694000</v>
      </c>
      <c r="J155" s="14">
        <v>16239967554</v>
      </c>
      <c r="K155" s="13">
        <f t="shared" si="5"/>
        <v>0.2786123545680062</v>
      </c>
      <c r="L155" s="14">
        <v>146229634</v>
      </c>
      <c r="M155" s="14">
        <v>15769834652</v>
      </c>
      <c r="N155" s="13">
        <f t="shared" si="6"/>
        <v>0.2705467698092579</v>
      </c>
    </row>
    <row r="156" spans="1:14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1694000</v>
      </c>
      <c r="J156" s="14">
        <v>16239967554</v>
      </c>
      <c r="K156" s="13">
        <f t="shared" si="5"/>
        <v>0.2786123545680062</v>
      </c>
      <c r="L156" s="14">
        <v>146229634</v>
      </c>
      <c r="M156" s="14">
        <v>15769834652</v>
      </c>
      <c r="N156" s="13">
        <f t="shared" si="6"/>
        <v>0.2705467698092579</v>
      </c>
    </row>
    <row r="157" spans="1:14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5"/>
        <v>0.83497360833717205</v>
      </c>
      <c r="L157" s="14">
        <v>146229634</v>
      </c>
      <c r="M157" s="14">
        <v>9766266692</v>
      </c>
      <c r="N157" s="13">
        <f t="shared" si="6"/>
        <v>0.79907990433558151</v>
      </c>
    </row>
    <row r="158" spans="1:14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5"/>
        <v>0.83497360833717205</v>
      </c>
      <c r="L158" s="14">
        <v>146229634</v>
      </c>
      <c r="M158" s="14">
        <v>9766266692</v>
      </c>
      <c r="N158" s="13">
        <f t="shared" si="6"/>
        <v>0.79907990433558151</v>
      </c>
    </row>
    <row r="159" spans="1:14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5"/>
        <v>0.83497360833717205</v>
      </c>
      <c r="L159" s="14">
        <v>146229634</v>
      </c>
      <c r="M159" s="14">
        <v>9766266692</v>
      </c>
      <c r="N159" s="13">
        <f t="shared" si="6"/>
        <v>0.79907990433558151</v>
      </c>
    </row>
    <row r="160" spans="1:14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5"/>
        <v>0.83497360833717205</v>
      </c>
      <c r="L160" s="14">
        <v>146229634</v>
      </c>
      <c r="M160" s="14">
        <v>9766266692</v>
      </c>
      <c r="N160" s="13">
        <f t="shared" si="6"/>
        <v>0.79907990433558151</v>
      </c>
    </row>
    <row r="161" spans="1:14" x14ac:dyDescent="0.2">
      <c r="A161" s="12" t="s">
        <v>58</v>
      </c>
      <c r="B161" s="12" t="s">
        <v>50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5"/>
        <v>0.83497360833717205</v>
      </c>
      <c r="L161" s="11">
        <v>146229634</v>
      </c>
      <c r="M161" s="11">
        <v>9766266692</v>
      </c>
      <c r="N161" s="10">
        <f t="shared" si="6"/>
        <v>0.79907990433558151</v>
      </c>
    </row>
    <row r="162" spans="1:14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2558662017</v>
      </c>
      <c r="K162" s="13">
        <f t="shared" si="5"/>
        <v>0.14185539189609869</v>
      </c>
      <c r="L162" s="14">
        <v>0</v>
      </c>
      <c r="M162" s="14">
        <v>2558662017</v>
      </c>
      <c r="N162" s="13">
        <f t="shared" si="6"/>
        <v>0.14185539189609869</v>
      </c>
    </row>
    <row r="163" spans="1:14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2558662017</v>
      </c>
      <c r="K163" s="13">
        <f t="shared" si="5"/>
        <v>0.14185539189609869</v>
      </c>
      <c r="L163" s="14">
        <v>0</v>
      </c>
      <c r="M163" s="14">
        <v>2558662017</v>
      </c>
      <c r="N163" s="13">
        <f t="shared" si="6"/>
        <v>0.14185539189609869</v>
      </c>
    </row>
    <row r="164" spans="1:14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2558662017</v>
      </c>
      <c r="K164" s="13">
        <f t="shared" si="5"/>
        <v>0.14185539189609869</v>
      </c>
      <c r="L164" s="14">
        <v>0</v>
      </c>
      <c r="M164" s="14">
        <v>2558662017</v>
      </c>
      <c r="N164" s="13">
        <f t="shared" si="6"/>
        <v>0.14185539189609869</v>
      </c>
    </row>
    <row r="165" spans="1:14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2558662017</v>
      </c>
      <c r="K165" s="13">
        <f t="shared" si="5"/>
        <v>0.14185539189609869</v>
      </c>
      <c r="L165" s="14">
        <v>0</v>
      </c>
      <c r="M165" s="14">
        <v>2558662017</v>
      </c>
      <c r="N165" s="13">
        <f t="shared" si="6"/>
        <v>0.14185539189609869</v>
      </c>
    </row>
    <row r="166" spans="1:14" x14ac:dyDescent="0.2">
      <c r="A166" s="12" t="s">
        <v>49</v>
      </c>
      <c r="B166" s="12" t="s">
        <v>50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2558662017</v>
      </c>
      <c r="K166" s="10">
        <f t="shared" si="5"/>
        <v>0.14185539189609869</v>
      </c>
      <c r="L166" s="11">
        <v>0</v>
      </c>
      <c r="M166" s="11">
        <v>2558662017</v>
      </c>
      <c r="N166" s="10">
        <f t="shared" si="6"/>
        <v>0.14185539189609869</v>
      </c>
    </row>
    <row r="167" spans="1:14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29750000</v>
      </c>
      <c r="K167" s="13">
        <f t="shared" si="5"/>
        <v>1</v>
      </c>
      <c r="L167" s="14">
        <v>0</v>
      </c>
      <c r="M167" s="14">
        <v>0</v>
      </c>
      <c r="N167" s="13">
        <f t="shared" si="6"/>
        <v>0</v>
      </c>
    </row>
    <row r="168" spans="1:14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5"/>
        <v>0</v>
      </c>
      <c r="L168" s="14">
        <v>0</v>
      </c>
      <c r="M168" s="14">
        <v>0</v>
      </c>
      <c r="N168" s="13">
        <f t="shared" si="6"/>
        <v>0</v>
      </c>
    </row>
    <row r="169" spans="1:14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5"/>
        <v>0</v>
      </c>
      <c r="L169" s="14">
        <v>0</v>
      </c>
      <c r="M169" s="14">
        <v>0</v>
      </c>
      <c r="N169" s="13">
        <f t="shared" si="6"/>
        <v>0</v>
      </c>
    </row>
    <row r="170" spans="1:14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5"/>
        <v>0</v>
      </c>
      <c r="L170" s="11">
        <v>0</v>
      </c>
      <c r="M170" s="11">
        <v>0</v>
      </c>
      <c r="N170" s="10">
        <f t="shared" si="6"/>
        <v>0</v>
      </c>
    </row>
    <row r="171" spans="1:14" x14ac:dyDescent="0.2">
      <c r="A171" s="15" t="s">
        <v>502</v>
      </c>
      <c r="B171" s="15" t="s">
        <v>503</v>
      </c>
      <c r="C171" s="14">
        <v>0</v>
      </c>
      <c r="D171" s="14">
        <v>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0</v>
      </c>
      <c r="J171" s="14">
        <v>29750000</v>
      </c>
      <c r="K171" s="13">
        <f t="shared" si="5"/>
        <v>1</v>
      </c>
      <c r="L171" s="14">
        <v>0</v>
      </c>
      <c r="M171" s="14">
        <v>0</v>
      </c>
      <c r="N171" s="13">
        <f t="shared" si="6"/>
        <v>0</v>
      </c>
    </row>
    <row r="172" spans="1:14" x14ac:dyDescent="0.2">
      <c r="A172" s="15" t="s">
        <v>504</v>
      </c>
      <c r="B172" s="15" t="s">
        <v>52</v>
      </c>
      <c r="C172" s="14">
        <v>0</v>
      </c>
      <c r="D172" s="14">
        <v>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0</v>
      </c>
      <c r="J172" s="14">
        <v>29750000</v>
      </c>
      <c r="K172" s="13">
        <f t="shared" si="5"/>
        <v>1</v>
      </c>
      <c r="L172" s="14">
        <v>0</v>
      </c>
      <c r="M172" s="14">
        <v>0</v>
      </c>
      <c r="N172" s="13">
        <f t="shared" si="6"/>
        <v>0</v>
      </c>
    </row>
    <row r="173" spans="1:14" x14ac:dyDescent="0.2">
      <c r="A173" s="12" t="s">
        <v>505</v>
      </c>
      <c r="B173" s="12" t="s">
        <v>50</v>
      </c>
      <c r="C173" s="11">
        <v>0</v>
      </c>
      <c r="D173" s="11">
        <v>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0</v>
      </c>
      <c r="J173" s="11">
        <v>29750000</v>
      </c>
      <c r="K173" s="10">
        <f t="shared" si="5"/>
        <v>1</v>
      </c>
      <c r="L173" s="11">
        <v>0</v>
      </c>
      <c r="M173" s="11">
        <v>0</v>
      </c>
      <c r="N173" s="10">
        <f t="shared" si="6"/>
        <v>0</v>
      </c>
    </row>
    <row r="174" spans="1:14" x14ac:dyDescent="0.2">
      <c r="A174" s="29" t="s">
        <v>39</v>
      </c>
      <c r="B174" s="50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5"/>
        <v>0</v>
      </c>
      <c r="L174" s="11">
        <v>0</v>
      </c>
      <c r="M174" s="11">
        <v>0</v>
      </c>
      <c r="N174" s="10">
        <f t="shared" si="6"/>
        <v>0</v>
      </c>
    </row>
    <row r="175" spans="1:14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1694000</v>
      </c>
      <c r="J175" s="14">
        <v>3446599943</v>
      </c>
      <c r="K175" s="13">
        <f t="shared" si="5"/>
        <v>0.43082493902188262</v>
      </c>
      <c r="L175" s="14">
        <v>0</v>
      </c>
      <c r="M175" s="14">
        <v>3444905943</v>
      </c>
      <c r="N175" s="13">
        <f t="shared" si="6"/>
        <v>0.43061318904835139</v>
      </c>
    </row>
    <row r="176" spans="1:14" x14ac:dyDescent="0.2">
      <c r="A176" s="29" t="s">
        <v>35</v>
      </c>
      <c r="B176" s="50" t="s">
        <v>338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1694000</v>
      </c>
      <c r="J176" s="11">
        <v>344865000</v>
      </c>
      <c r="K176" s="10">
        <f t="shared" si="5"/>
        <v>0.10777029902871262</v>
      </c>
      <c r="L176" s="11">
        <v>0</v>
      </c>
      <c r="M176" s="11">
        <v>343171000</v>
      </c>
      <c r="N176" s="10">
        <f t="shared" si="6"/>
        <v>0.10724092409488449</v>
      </c>
    </row>
    <row r="177" spans="1:14" x14ac:dyDescent="0.2">
      <c r="A177" s="29" t="s">
        <v>443</v>
      </c>
      <c r="B177" s="50" t="s">
        <v>444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0</v>
      </c>
      <c r="J177" s="11">
        <v>3101734943</v>
      </c>
      <c r="K177" s="10">
        <f t="shared" si="5"/>
        <v>0.64619469901732929</v>
      </c>
      <c r="L177" s="11">
        <v>0</v>
      </c>
      <c r="M177" s="11">
        <v>3101734943</v>
      </c>
      <c r="N177" s="10">
        <f t="shared" si="6"/>
        <v>0.64619469901732929</v>
      </c>
    </row>
    <row r="178" spans="1:14" x14ac:dyDescent="0.2">
      <c r="A178" s="15" t="s">
        <v>34</v>
      </c>
      <c r="B178" s="15" t="s">
        <v>339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30538996692</v>
      </c>
      <c r="J178" s="14">
        <v>2008387622483</v>
      </c>
      <c r="K178" s="13">
        <f t="shared" si="5"/>
        <v>0.68851829485193261</v>
      </c>
      <c r="L178" s="14">
        <v>84020124945</v>
      </c>
      <c r="M178" s="14">
        <v>475778301937</v>
      </c>
      <c r="N178" s="13">
        <f t="shared" si="6"/>
        <v>0.16310699264926584</v>
      </c>
    </row>
    <row r="179" spans="1:14" x14ac:dyDescent="0.2">
      <c r="A179" s="15" t="s">
        <v>33</v>
      </c>
      <c r="B179" s="15" t="s">
        <v>340</v>
      </c>
      <c r="C179" s="14">
        <v>1142469235000</v>
      </c>
      <c r="D179" s="14">
        <v>0</v>
      </c>
      <c r="E179" s="14">
        <v>16251600969</v>
      </c>
      <c r="F179" s="14">
        <v>1158720835969</v>
      </c>
      <c r="G179" s="14">
        <v>0</v>
      </c>
      <c r="H179" s="14">
        <v>1158720835969</v>
      </c>
      <c r="I179" s="14">
        <v>30554309647</v>
      </c>
      <c r="J179" s="14">
        <v>655181488611</v>
      </c>
      <c r="K179" s="13">
        <f t="shared" si="5"/>
        <v>0.56543514906512693</v>
      </c>
      <c r="L179" s="14">
        <v>43835803898</v>
      </c>
      <c r="M179" s="14">
        <v>73562723220</v>
      </c>
      <c r="N179" s="13">
        <f t="shared" si="6"/>
        <v>6.3486148636036147E-2</v>
      </c>
    </row>
    <row r="180" spans="1:14" ht="22.5" x14ac:dyDescent="0.2">
      <c r="A180" s="15" t="s">
        <v>32</v>
      </c>
      <c r="B180" s="15" t="s">
        <v>473</v>
      </c>
      <c r="C180" s="14">
        <v>1142469235000</v>
      </c>
      <c r="D180" s="14">
        <v>0</v>
      </c>
      <c r="E180" s="14">
        <v>16251600969</v>
      </c>
      <c r="F180" s="14">
        <v>1158720835969</v>
      </c>
      <c r="G180" s="14">
        <v>0</v>
      </c>
      <c r="H180" s="14">
        <v>1158720835969</v>
      </c>
      <c r="I180" s="14">
        <v>30554309647</v>
      </c>
      <c r="J180" s="14">
        <v>655181488611</v>
      </c>
      <c r="K180" s="13">
        <f t="shared" si="5"/>
        <v>0.56543514906512693</v>
      </c>
      <c r="L180" s="14">
        <v>43835803898</v>
      </c>
      <c r="M180" s="14">
        <v>73562723220</v>
      </c>
      <c r="N180" s="13">
        <f t="shared" si="6"/>
        <v>6.3486148636036147E-2</v>
      </c>
    </row>
    <row r="181" spans="1:14" ht="33.75" x14ac:dyDescent="0.2">
      <c r="A181" s="15" t="s">
        <v>31</v>
      </c>
      <c r="B181" s="15" t="s">
        <v>342</v>
      </c>
      <c r="C181" s="14">
        <v>1045833323000</v>
      </c>
      <c r="D181" s="14">
        <v>0</v>
      </c>
      <c r="E181" s="14">
        <v>19534505134</v>
      </c>
      <c r="F181" s="14">
        <v>1065367828134</v>
      </c>
      <c r="G181" s="14">
        <v>0</v>
      </c>
      <c r="H181" s="14">
        <v>1065367828134</v>
      </c>
      <c r="I181" s="14">
        <v>30533540650</v>
      </c>
      <c r="J181" s="14">
        <v>624320437139</v>
      </c>
      <c r="K181" s="13">
        <f t="shared" si="5"/>
        <v>0.5860139762550387</v>
      </c>
      <c r="L181" s="14">
        <v>42629594206</v>
      </c>
      <c r="M181" s="14">
        <v>64739063525</v>
      </c>
      <c r="N181" s="13">
        <f t="shared" si="6"/>
        <v>6.0766865504462406E-2</v>
      </c>
    </row>
    <row r="182" spans="1:14" ht="22.5" x14ac:dyDescent="0.2">
      <c r="A182" s="15" t="s">
        <v>30</v>
      </c>
      <c r="B182" s="15" t="s">
        <v>343</v>
      </c>
      <c r="C182" s="14">
        <v>28303911000</v>
      </c>
      <c r="D182" s="14">
        <v>161161297</v>
      </c>
      <c r="E182" s="14">
        <v>23440279328</v>
      </c>
      <c r="F182" s="14">
        <v>51744190328</v>
      </c>
      <c r="G182" s="14">
        <v>0</v>
      </c>
      <c r="H182" s="14">
        <v>51744190328</v>
      </c>
      <c r="I182" s="14">
        <v>2847554424</v>
      </c>
      <c r="J182" s="14">
        <v>28976669791</v>
      </c>
      <c r="K182" s="13">
        <f t="shared" si="5"/>
        <v>0.55999851591686889</v>
      </c>
      <c r="L182" s="14">
        <v>7793438517</v>
      </c>
      <c r="M182" s="14">
        <v>8918107414</v>
      </c>
      <c r="N182" s="13">
        <f t="shared" si="6"/>
        <v>0.17234992677379285</v>
      </c>
    </row>
    <row r="183" spans="1:14" x14ac:dyDescent="0.2">
      <c r="A183" s="12" t="s">
        <v>29</v>
      </c>
      <c r="B183" s="12" t="s">
        <v>474</v>
      </c>
      <c r="C183" s="11">
        <v>696939000</v>
      </c>
      <c r="D183" s="11">
        <v>76704093</v>
      </c>
      <c r="E183" s="11">
        <v>4646666855</v>
      </c>
      <c r="F183" s="11">
        <v>5343605855</v>
      </c>
      <c r="G183" s="11">
        <v>0</v>
      </c>
      <c r="H183" s="11">
        <v>5343605855</v>
      </c>
      <c r="I183" s="11">
        <v>166714616</v>
      </c>
      <c r="J183" s="11">
        <v>5131395149</v>
      </c>
      <c r="K183" s="10">
        <f t="shared" si="5"/>
        <v>0.96028698377867172</v>
      </c>
      <c r="L183" s="11">
        <v>125395246</v>
      </c>
      <c r="M183" s="11">
        <v>543681082</v>
      </c>
      <c r="N183" s="10">
        <f t="shared" si="6"/>
        <v>0.1017442335293646</v>
      </c>
    </row>
    <row r="184" spans="1:14" ht="22.5" x14ac:dyDescent="0.2">
      <c r="A184" s="12" t="s">
        <v>28</v>
      </c>
      <c r="B184" s="12" t="s">
        <v>475</v>
      </c>
      <c r="C184" s="11">
        <v>27606972000</v>
      </c>
      <c r="D184" s="11">
        <v>84457204</v>
      </c>
      <c r="E184" s="11">
        <v>18793612473</v>
      </c>
      <c r="F184" s="11">
        <v>46400584473</v>
      </c>
      <c r="G184" s="11">
        <v>0</v>
      </c>
      <c r="H184" s="11">
        <v>46400584473</v>
      </c>
      <c r="I184" s="11">
        <v>2680839808</v>
      </c>
      <c r="J184" s="11">
        <v>23845274642</v>
      </c>
      <c r="K184" s="10">
        <f t="shared" si="5"/>
        <v>0.5139003077833062</v>
      </c>
      <c r="L184" s="11">
        <v>7668043271</v>
      </c>
      <c r="M184" s="11">
        <v>8374426332</v>
      </c>
      <c r="N184" s="10">
        <f t="shared" si="6"/>
        <v>0.18048105270900172</v>
      </c>
    </row>
    <row r="185" spans="1:14" ht="22.5" x14ac:dyDescent="0.2">
      <c r="A185" s="15" t="s">
        <v>27</v>
      </c>
      <c r="B185" s="15" t="s">
        <v>345</v>
      </c>
      <c r="C185" s="14">
        <v>305688881000</v>
      </c>
      <c r="D185" s="14">
        <v>-6487495322</v>
      </c>
      <c r="E185" s="14">
        <v>-6086358474</v>
      </c>
      <c r="F185" s="14">
        <v>299602522526</v>
      </c>
      <c r="G185" s="14">
        <v>0</v>
      </c>
      <c r="H185" s="14">
        <v>299602522526</v>
      </c>
      <c r="I185" s="14">
        <v>6142131262</v>
      </c>
      <c r="J185" s="14">
        <v>134919288432</v>
      </c>
      <c r="K185" s="13">
        <f t="shared" si="5"/>
        <v>0.45032761171191904</v>
      </c>
      <c r="L185" s="14">
        <v>20917578412</v>
      </c>
      <c r="M185" s="14">
        <v>25968874757</v>
      </c>
      <c r="N185" s="13">
        <f t="shared" si="6"/>
        <v>8.6677757376847117E-2</v>
      </c>
    </row>
    <row r="186" spans="1:14" ht="22.5" x14ac:dyDescent="0.2">
      <c r="A186" s="12" t="s">
        <v>26</v>
      </c>
      <c r="B186" s="12" t="s">
        <v>476</v>
      </c>
      <c r="C186" s="11">
        <v>159997891000</v>
      </c>
      <c r="D186" s="11">
        <v>-2534342197</v>
      </c>
      <c r="E186" s="11">
        <v>-3951761018</v>
      </c>
      <c r="F186" s="11">
        <v>156046129982</v>
      </c>
      <c r="G186" s="11">
        <v>0</v>
      </c>
      <c r="H186" s="11">
        <v>156046129982</v>
      </c>
      <c r="I186" s="11">
        <v>0</v>
      </c>
      <c r="J186" s="11">
        <v>71402687382</v>
      </c>
      <c r="K186" s="10">
        <f t="shared" si="5"/>
        <v>0.45757422750718862</v>
      </c>
      <c r="L186" s="11">
        <v>12305169451</v>
      </c>
      <c r="M186" s="11">
        <v>14981950241</v>
      </c>
      <c r="N186" s="10">
        <f t="shared" si="6"/>
        <v>9.6009752005565122E-2</v>
      </c>
    </row>
    <row r="187" spans="1:14" ht="22.5" x14ac:dyDescent="0.2">
      <c r="A187" s="12" t="s">
        <v>25</v>
      </c>
      <c r="B187" s="12" t="s">
        <v>477</v>
      </c>
      <c r="C187" s="11">
        <v>66755083000</v>
      </c>
      <c r="D187" s="11">
        <v>1264665815</v>
      </c>
      <c r="E187" s="11">
        <v>-668194959</v>
      </c>
      <c r="F187" s="11">
        <v>66086888041</v>
      </c>
      <c r="G187" s="11">
        <v>0</v>
      </c>
      <c r="H187" s="11">
        <v>66086888041</v>
      </c>
      <c r="I187" s="11">
        <v>1264665815</v>
      </c>
      <c r="J187" s="11">
        <v>34853328932</v>
      </c>
      <c r="K187" s="10">
        <f t="shared" si="5"/>
        <v>0.52738644480244179</v>
      </c>
      <c r="L187" s="11">
        <v>8061351135</v>
      </c>
      <c r="M187" s="11">
        <v>9100979214</v>
      </c>
      <c r="N187" s="10">
        <f t="shared" si="6"/>
        <v>0.13771232817550427</v>
      </c>
    </row>
    <row r="188" spans="1:14" ht="22.5" x14ac:dyDescent="0.2">
      <c r="A188" s="12" t="s">
        <v>24</v>
      </c>
      <c r="B188" s="12" t="s">
        <v>478</v>
      </c>
      <c r="C188" s="11">
        <v>18303720000</v>
      </c>
      <c r="D188" s="11">
        <v>-5217818940</v>
      </c>
      <c r="E188" s="11">
        <v>-5758691628</v>
      </c>
      <c r="F188" s="11">
        <v>12545028372</v>
      </c>
      <c r="G188" s="11">
        <v>0</v>
      </c>
      <c r="H188" s="11">
        <v>12545028372</v>
      </c>
      <c r="I188" s="11">
        <v>0</v>
      </c>
      <c r="J188" s="11">
        <v>57419949</v>
      </c>
      <c r="K188" s="10">
        <f t="shared" si="5"/>
        <v>4.577107942470582E-3</v>
      </c>
      <c r="L188" s="11">
        <v>5433818</v>
      </c>
      <c r="M188" s="11">
        <v>33654518</v>
      </c>
      <c r="N188" s="10">
        <f t="shared" si="6"/>
        <v>2.6826976394182999E-3</v>
      </c>
    </row>
    <row r="189" spans="1:14" ht="22.5" x14ac:dyDescent="0.2">
      <c r="A189" s="12" t="s">
        <v>23</v>
      </c>
      <c r="B189" s="12" t="s">
        <v>479</v>
      </c>
      <c r="C189" s="11">
        <v>60632187000</v>
      </c>
      <c r="D189" s="11">
        <v>0</v>
      </c>
      <c r="E189" s="11">
        <v>4292289131</v>
      </c>
      <c r="F189" s="11">
        <v>64924476131</v>
      </c>
      <c r="G189" s="11">
        <v>0</v>
      </c>
      <c r="H189" s="11">
        <v>64924476131</v>
      </c>
      <c r="I189" s="11">
        <v>4877465447</v>
      </c>
      <c r="J189" s="11">
        <v>28605852169</v>
      </c>
      <c r="K189" s="10">
        <f t="shared" si="5"/>
        <v>0.44060197130094886</v>
      </c>
      <c r="L189" s="11">
        <v>545624008</v>
      </c>
      <c r="M189" s="11">
        <v>1852290784</v>
      </c>
      <c r="N189" s="10">
        <f t="shared" si="6"/>
        <v>2.8529930380378876E-2</v>
      </c>
    </row>
    <row r="190" spans="1:14" ht="22.5" x14ac:dyDescent="0.2">
      <c r="A190" s="15" t="s">
        <v>22</v>
      </c>
      <c r="B190" s="15" t="s">
        <v>349</v>
      </c>
      <c r="C190" s="14">
        <v>711840531000</v>
      </c>
      <c r="D190" s="14">
        <v>6326334025</v>
      </c>
      <c r="E190" s="14">
        <v>2180584280</v>
      </c>
      <c r="F190" s="14">
        <v>714021115280</v>
      </c>
      <c r="G190" s="14">
        <v>0</v>
      </c>
      <c r="H190" s="14">
        <v>714021115280</v>
      </c>
      <c r="I190" s="14">
        <v>21543854964</v>
      </c>
      <c r="J190" s="14">
        <v>460424478916</v>
      </c>
      <c r="K190" s="13">
        <f t="shared" si="5"/>
        <v>0.64483314157375682</v>
      </c>
      <c r="L190" s="14">
        <v>13918577277</v>
      </c>
      <c r="M190" s="14">
        <v>29852081354</v>
      </c>
      <c r="N190" s="13">
        <f t="shared" si="6"/>
        <v>4.1808401341595684E-2</v>
      </c>
    </row>
    <row r="191" spans="1:14" ht="22.5" x14ac:dyDescent="0.2">
      <c r="A191" s="12" t="s">
        <v>21</v>
      </c>
      <c r="B191" s="12" t="s">
        <v>480</v>
      </c>
      <c r="C191" s="11">
        <v>38134474000</v>
      </c>
      <c r="D191" s="11">
        <v>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192821864</v>
      </c>
      <c r="J191" s="11">
        <v>13917160824</v>
      </c>
      <c r="K191" s="10">
        <f t="shared" si="5"/>
        <v>0.37442648582938998</v>
      </c>
      <c r="L191" s="11">
        <v>8563162</v>
      </c>
      <c r="M191" s="11">
        <v>4400486614</v>
      </c>
      <c r="N191" s="10">
        <f t="shared" si="6"/>
        <v>0.11839043607069057</v>
      </c>
    </row>
    <row r="192" spans="1:14" ht="22.5" x14ac:dyDescent="0.2">
      <c r="A192" s="12" t="s">
        <v>20</v>
      </c>
      <c r="B192" s="12" t="s">
        <v>481</v>
      </c>
      <c r="C192" s="11">
        <v>27996191000</v>
      </c>
      <c r="D192" s="11">
        <v>0</v>
      </c>
      <c r="E192" s="11">
        <v>-1768479568</v>
      </c>
      <c r="F192" s="11">
        <v>26227711432</v>
      </c>
      <c r="G192" s="11">
        <v>0</v>
      </c>
      <c r="H192" s="11">
        <v>26227711432</v>
      </c>
      <c r="I192" s="11">
        <v>2040333705</v>
      </c>
      <c r="J192" s="11">
        <v>17467711948</v>
      </c>
      <c r="K192" s="10">
        <f t="shared" si="5"/>
        <v>0.66600214026634175</v>
      </c>
      <c r="L192" s="11">
        <v>3320667</v>
      </c>
      <c r="M192" s="11">
        <v>4365426918</v>
      </c>
      <c r="N192" s="10">
        <f t="shared" si="6"/>
        <v>0.16644330289046166</v>
      </c>
    </row>
    <row r="193" spans="1:14" ht="22.5" x14ac:dyDescent="0.2">
      <c r="A193" s="12" t="s">
        <v>19</v>
      </c>
      <c r="B193" s="12" t="s">
        <v>482</v>
      </c>
      <c r="C193" s="11">
        <v>2438771000</v>
      </c>
      <c r="D193" s="11">
        <v>10076025675</v>
      </c>
      <c r="E193" s="11">
        <v>11578666051</v>
      </c>
      <c r="F193" s="11">
        <v>14017437051</v>
      </c>
      <c r="G193" s="11">
        <v>0</v>
      </c>
      <c r="H193" s="11">
        <v>14017437051</v>
      </c>
      <c r="I193" s="11">
        <v>10351357629</v>
      </c>
      <c r="J193" s="11">
        <v>13021512641</v>
      </c>
      <c r="K193" s="10">
        <f t="shared" si="5"/>
        <v>0.92895103388896971</v>
      </c>
      <c r="L193" s="11">
        <v>1808443078</v>
      </c>
      <c r="M193" s="11">
        <v>2116319319</v>
      </c>
      <c r="N193" s="10">
        <f t="shared" si="6"/>
        <v>0.15097762246408822</v>
      </c>
    </row>
    <row r="194" spans="1:14" ht="22.5" x14ac:dyDescent="0.2">
      <c r="A194" s="12" t="s">
        <v>18</v>
      </c>
      <c r="B194" s="12" t="s">
        <v>483</v>
      </c>
      <c r="C194" s="11">
        <v>338616000</v>
      </c>
      <c r="D194" s="11">
        <v>1009369714</v>
      </c>
      <c r="E194" s="11">
        <v>1835111311</v>
      </c>
      <c r="F194" s="11">
        <v>2173727311</v>
      </c>
      <c r="G194" s="11">
        <v>0</v>
      </c>
      <c r="H194" s="11">
        <v>2173727311</v>
      </c>
      <c r="I194" s="11">
        <v>1301028760</v>
      </c>
      <c r="J194" s="11">
        <v>1795717151</v>
      </c>
      <c r="K194" s="10">
        <f t="shared" si="5"/>
        <v>0.82610046895620015</v>
      </c>
      <c r="L194" s="11">
        <v>18736711</v>
      </c>
      <c r="M194" s="11">
        <v>513425102</v>
      </c>
      <c r="N194" s="10">
        <f t="shared" si="6"/>
        <v>0.23619572676013545</v>
      </c>
    </row>
    <row r="195" spans="1:14" ht="22.5" x14ac:dyDescent="0.2">
      <c r="A195" s="12" t="s">
        <v>17</v>
      </c>
      <c r="B195" s="12" t="s">
        <v>484</v>
      </c>
      <c r="C195" s="11">
        <v>431421539000</v>
      </c>
      <c r="D195" s="11">
        <v>164770079</v>
      </c>
      <c r="E195" s="11">
        <v>-3913570154</v>
      </c>
      <c r="F195" s="11">
        <v>427507968846</v>
      </c>
      <c r="G195" s="11">
        <v>0</v>
      </c>
      <c r="H195" s="11">
        <v>427507968846</v>
      </c>
      <c r="I195" s="11">
        <v>1046708027</v>
      </c>
      <c r="J195" s="11">
        <v>282483474295</v>
      </c>
      <c r="K195" s="10">
        <f t="shared" si="5"/>
        <v>0.66076773973950931</v>
      </c>
      <c r="L195" s="11">
        <v>10985481334</v>
      </c>
      <c r="M195" s="11">
        <v>14983289843</v>
      </c>
      <c r="N195" s="10">
        <f t="shared" si="6"/>
        <v>3.5047977897219945E-2</v>
      </c>
    </row>
    <row r="196" spans="1:14" ht="22.5" x14ac:dyDescent="0.2">
      <c r="A196" s="12" t="s">
        <v>16</v>
      </c>
      <c r="B196" s="12" t="s">
        <v>485</v>
      </c>
      <c r="C196" s="11">
        <v>90236773000</v>
      </c>
      <c r="D196" s="11">
        <v>-76704093</v>
      </c>
      <c r="E196" s="11">
        <v>206960595</v>
      </c>
      <c r="F196" s="11">
        <v>90443733595</v>
      </c>
      <c r="G196" s="11">
        <v>0</v>
      </c>
      <c r="H196" s="11">
        <v>90443733595</v>
      </c>
      <c r="I196" s="11">
        <v>0</v>
      </c>
      <c r="J196" s="11">
        <v>68493750706</v>
      </c>
      <c r="K196" s="10">
        <f t="shared" si="5"/>
        <v>0.75730786405512274</v>
      </c>
      <c r="L196" s="11">
        <v>476764392</v>
      </c>
      <c r="M196" s="11">
        <v>746989034</v>
      </c>
      <c r="N196" s="10">
        <f t="shared" si="6"/>
        <v>8.2591574264830638E-3</v>
      </c>
    </row>
    <row r="197" spans="1:14" ht="22.5" x14ac:dyDescent="0.2">
      <c r="A197" s="12" t="s">
        <v>15</v>
      </c>
      <c r="B197" s="12" t="s">
        <v>486</v>
      </c>
      <c r="C197" s="11">
        <v>48681079000</v>
      </c>
      <c r="D197" s="11">
        <v>0</v>
      </c>
      <c r="E197" s="11">
        <v>1316164209</v>
      </c>
      <c r="F197" s="11">
        <v>49997243209</v>
      </c>
      <c r="G197" s="11">
        <v>0</v>
      </c>
      <c r="H197" s="11">
        <v>49997243209</v>
      </c>
      <c r="I197" s="11">
        <v>0</v>
      </c>
      <c r="J197" s="11">
        <v>31034411391</v>
      </c>
      <c r="K197" s="10">
        <f t="shared" si="5"/>
        <v>0.62072245186137576</v>
      </c>
      <c r="L197" s="11">
        <v>110612560</v>
      </c>
      <c r="M197" s="11">
        <v>1846827827</v>
      </c>
      <c r="N197" s="10">
        <f t="shared" si="6"/>
        <v>3.6938593179624606E-2</v>
      </c>
    </row>
    <row r="198" spans="1:14" ht="22.5" x14ac:dyDescent="0.2">
      <c r="A198" s="12" t="s">
        <v>14</v>
      </c>
      <c r="B198" s="12" t="s">
        <v>487</v>
      </c>
      <c r="C198" s="11">
        <v>53413463000</v>
      </c>
      <c r="D198" s="11">
        <v>-4847127350</v>
      </c>
      <c r="E198" s="11">
        <v>-5152606627</v>
      </c>
      <c r="F198" s="11">
        <v>48260856373</v>
      </c>
      <c r="G198" s="11">
        <v>0</v>
      </c>
      <c r="H198" s="11">
        <v>48260856373</v>
      </c>
      <c r="I198" s="11">
        <v>46079895</v>
      </c>
      <c r="J198" s="11">
        <v>19026291961</v>
      </c>
      <c r="K198" s="10">
        <f t="shared" si="5"/>
        <v>0.39423858984078125</v>
      </c>
      <c r="L198" s="11">
        <v>104545687</v>
      </c>
      <c r="M198" s="11">
        <v>410095432</v>
      </c>
      <c r="N198" s="10">
        <f t="shared" si="6"/>
        <v>8.4974752381193099E-3</v>
      </c>
    </row>
    <row r="199" spans="1:14" ht="22.5" x14ac:dyDescent="0.2">
      <c r="A199" s="12" t="s">
        <v>13</v>
      </c>
      <c r="B199" s="12" t="s">
        <v>488</v>
      </c>
      <c r="C199" s="11">
        <v>19179625000</v>
      </c>
      <c r="D199" s="11">
        <v>0</v>
      </c>
      <c r="E199" s="11">
        <v>-956462016</v>
      </c>
      <c r="F199" s="11">
        <v>18223162984</v>
      </c>
      <c r="G199" s="11">
        <v>0</v>
      </c>
      <c r="H199" s="11">
        <v>18223162984</v>
      </c>
      <c r="I199" s="11">
        <v>6565525084</v>
      </c>
      <c r="J199" s="11">
        <v>13184447999</v>
      </c>
      <c r="K199" s="10">
        <f t="shared" si="5"/>
        <v>0.72349942820442259</v>
      </c>
      <c r="L199" s="11">
        <v>402109686</v>
      </c>
      <c r="M199" s="11">
        <v>469221265</v>
      </c>
      <c r="N199" s="10">
        <f t="shared" si="6"/>
        <v>2.5748618141207314E-2</v>
      </c>
    </row>
    <row r="200" spans="1:14" ht="22.5" x14ac:dyDescent="0.2">
      <c r="A200" s="15" t="s">
        <v>12</v>
      </c>
      <c r="B200" s="15" t="s">
        <v>489</v>
      </c>
      <c r="C200" s="14">
        <v>96635912000</v>
      </c>
      <c r="D200" s="14">
        <v>0</v>
      </c>
      <c r="E200" s="14">
        <v>-3282904165</v>
      </c>
      <c r="F200" s="14">
        <v>93353007835</v>
      </c>
      <c r="G200" s="14">
        <v>0</v>
      </c>
      <c r="H200" s="14">
        <v>93353007835</v>
      </c>
      <c r="I200" s="14">
        <v>20768997</v>
      </c>
      <c r="J200" s="14">
        <v>30861051472</v>
      </c>
      <c r="K200" s="13">
        <f t="shared" si="5"/>
        <v>0.33058443629953982</v>
      </c>
      <c r="L200" s="14">
        <v>1206209692</v>
      </c>
      <c r="M200" s="14">
        <v>8823659695</v>
      </c>
      <c r="N200" s="13">
        <f t="shared" si="6"/>
        <v>9.4519286519355455E-2</v>
      </c>
    </row>
    <row r="201" spans="1:14" ht="22.5" x14ac:dyDescent="0.2">
      <c r="A201" s="15" t="s">
        <v>11</v>
      </c>
      <c r="B201" s="15" t="s">
        <v>356</v>
      </c>
      <c r="C201" s="14">
        <v>96635912000</v>
      </c>
      <c r="D201" s="14">
        <v>0</v>
      </c>
      <c r="E201" s="14">
        <v>-3282904165</v>
      </c>
      <c r="F201" s="14">
        <v>93353007835</v>
      </c>
      <c r="G201" s="14">
        <v>0</v>
      </c>
      <c r="H201" s="14">
        <v>93353007835</v>
      </c>
      <c r="I201" s="14">
        <v>20768997</v>
      </c>
      <c r="J201" s="14">
        <v>30861051472</v>
      </c>
      <c r="K201" s="13">
        <f t="shared" si="5"/>
        <v>0.33058443629953982</v>
      </c>
      <c r="L201" s="14">
        <v>1206209692</v>
      </c>
      <c r="M201" s="14">
        <v>8823659695</v>
      </c>
      <c r="N201" s="13">
        <f t="shared" si="6"/>
        <v>9.4519286519355455E-2</v>
      </c>
    </row>
    <row r="202" spans="1:14" ht="22.5" x14ac:dyDescent="0.2">
      <c r="A202" s="12" t="s">
        <v>10</v>
      </c>
      <c r="B202" s="12" t="s">
        <v>490</v>
      </c>
      <c r="C202" s="11">
        <v>96635912000</v>
      </c>
      <c r="D202" s="11">
        <v>0</v>
      </c>
      <c r="E202" s="11">
        <v>-3282904165</v>
      </c>
      <c r="F202" s="11">
        <v>93353007835</v>
      </c>
      <c r="G202" s="11">
        <v>0</v>
      </c>
      <c r="H202" s="11">
        <v>93353007835</v>
      </c>
      <c r="I202" s="11">
        <v>20768997</v>
      </c>
      <c r="J202" s="11">
        <v>30861051472</v>
      </c>
      <c r="K202" s="10">
        <f t="shared" si="5"/>
        <v>0.33058443629953982</v>
      </c>
      <c r="L202" s="11">
        <v>1206209692</v>
      </c>
      <c r="M202" s="11">
        <v>8823659695</v>
      </c>
      <c r="N202" s="10">
        <f t="shared" si="6"/>
        <v>9.4519286519355455E-2</v>
      </c>
    </row>
    <row r="203" spans="1:14" x14ac:dyDescent="0.2">
      <c r="A203" s="15" t="s">
        <v>9</v>
      </c>
      <c r="B203" s="15" t="s">
        <v>8</v>
      </c>
      <c r="C203" s="14">
        <v>424619986000</v>
      </c>
      <c r="D203" s="14">
        <v>0</v>
      </c>
      <c r="E203" s="14">
        <v>-10280967456</v>
      </c>
      <c r="F203" s="14">
        <v>414339018544</v>
      </c>
      <c r="G203" s="14">
        <v>0</v>
      </c>
      <c r="H203" s="14">
        <v>414339018544</v>
      </c>
      <c r="I203" s="14">
        <v>0</v>
      </c>
      <c r="J203" s="14">
        <v>24206725449</v>
      </c>
      <c r="K203" s="13">
        <f>IF(J203=0,0,J203/H203)</f>
        <v>5.842250998726399E-2</v>
      </c>
      <c r="L203" s="14">
        <v>0</v>
      </c>
      <c r="M203" s="14">
        <v>24206725449</v>
      </c>
      <c r="N203" s="13">
        <f>IF(M203=0,0,M203/H203)</f>
        <v>5.842250998726399E-2</v>
      </c>
    </row>
    <row r="204" spans="1:14" x14ac:dyDescent="0.2">
      <c r="A204" s="12" t="s">
        <v>7</v>
      </c>
      <c r="B204" s="12" t="s">
        <v>6</v>
      </c>
      <c r="C204" s="11">
        <v>424619986000</v>
      </c>
      <c r="D204" s="11">
        <v>0</v>
      </c>
      <c r="E204" s="11">
        <v>-10280967456</v>
      </c>
      <c r="F204" s="11">
        <v>414339018544</v>
      </c>
      <c r="G204" s="11">
        <v>0</v>
      </c>
      <c r="H204" s="11">
        <v>414339018544</v>
      </c>
      <c r="I204" s="11">
        <v>0</v>
      </c>
      <c r="J204" s="11">
        <v>24206725449</v>
      </c>
      <c r="K204" s="10">
        <f>IF(J204=0,0,J204/H204)</f>
        <v>5.842250998726399E-2</v>
      </c>
      <c r="L204" s="11">
        <v>0</v>
      </c>
      <c r="M204" s="11">
        <v>24206725449</v>
      </c>
      <c r="N204" s="10">
        <f>IF(M204=0,0,M204/H204)</f>
        <v>5.842250998726399E-2</v>
      </c>
    </row>
    <row r="205" spans="1:14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-15312955</v>
      </c>
      <c r="J205" s="11">
        <v>1328999408423</v>
      </c>
      <c r="K205" s="10">
        <f>IF(J205=0,0,J205/H205)</f>
        <v>0.98890451955622571</v>
      </c>
      <c r="L205" s="11">
        <v>40184321047</v>
      </c>
      <c r="M205" s="11">
        <v>378008853268</v>
      </c>
      <c r="N205" s="10">
        <f>IF(M205=0,0,M205/H205)</f>
        <v>0.2812752669864334</v>
      </c>
    </row>
    <row r="206" spans="1:14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>IF(J206=0,0,J206/H206)</f>
        <v>0</v>
      </c>
      <c r="L206" s="14">
        <v>0</v>
      </c>
      <c r="M206" s="14">
        <v>0</v>
      </c>
      <c r="N206" s="13">
        <f>IF(M206=0,0,M206/H206)</f>
        <v>0</v>
      </c>
    </row>
    <row r="207" spans="1:14" x14ac:dyDescent="0.2"/>
    <row r="208" spans="1:14" x14ac:dyDescent="0.2"/>
    <row r="209" spans="2:9" x14ac:dyDescent="0.2"/>
    <row r="210" spans="2:9" x14ac:dyDescent="0.2"/>
    <row r="211" spans="2:9" x14ac:dyDescent="0.2"/>
    <row r="212" spans="2:9" x14ac:dyDescent="0.2"/>
    <row r="213" spans="2:9" ht="12.75" x14ac:dyDescent="0.2">
      <c r="B213" s="9"/>
      <c r="C213" s="8"/>
      <c r="D213" s="8"/>
      <c r="E213" s="8"/>
      <c r="F213" s="7"/>
      <c r="G213" s="6"/>
      <c r="H213" s="5"/>
      <c r="I213" s="5"/>
    </row>
    <row r="214" spans="2:9" ht="12.75" x14ac:dyDescent="0.2">
      <c r="B214" s="4" t="s">
        <v>500</v>
      </c>
      <c r="C214" s="3"/>
      <c r="D214" s="3"/>
      <c r="E214" s="3"/>
      <c r="G214" s="69" t="s">
        <v>1</v>
      </c>
      <c r="H214" s="69"/>
      <c r="I214" s="69"/>
    </row>
    <row r="215" spans="2:9" ht="12.75" x14ac:dyDescent="0.2">
      <c r="B215" s="4" t="s">
        <v>501</v>
      </c>
      <c r="C215" s="3"/>
      <c r="D215" s="3"/>
      <c r="E215" s="2"/>
      <c r="F215" s="2"/>
      <c r="G215" s="70" t="s">
        <v>0</v>
      </c>
      <c r="H215" s="70"/>
      <c r="I215" s="70"/>
    </row>
    <row r="216" spans="2:9" hidden="1" x14ac:dyDescent="0.2"/>
    <row r="217" spans="2:9" hidden="1" x14ac:dyDescent="0.2"/>
  </sheetData>
  <autoFilter ref="A9:N206" xr:uid="{0AB0FE57-89AE-4AEE-B097-B93AD50C800E}"/>
  <mergeCells count="2">
    <mergeCell ref="G214:I214"/>
    <mergeCell ref="G215:I215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scale="60" orientation="landscape" r:id="rId1"/>
  <rowBreaks count="3" manualBreakCount="3">
    <brk id="69" max="13" man="1"/>
    <brk id="121" max="13" man="1"/>
    <brk id="17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C564-7829-4B03-AD1C-29EF6F4D37A6}">
  <dimension ref="A5:AK53"/>
  <sheetViews>
    <sheetView showGridLines="0" zoomScaleNormal="100" zoomScaleSheetLayoutView="100" workbookViewId="0">
      <pane ySplit="9" topLeftCell="A10" activePane="bottomLeft" state="frozen"/>
      <selection pane="bottomLeft" activeCell="A7" sqref="A7"/>
    </sheetView>
  </sheetViews>
  <sheetFormatPr baseColWidth="10" defaultColWidth="11.42578125" defaultRowHeight="11.25" x14ac:dyDescent="0.2"/>
  <cols>
    <col min="1" max="1" width="16.5703125" style="36" customWidth="1"/>
    <col min="2" max="2" width="45.7109375" style="31" customWidth="1"/>
    <col min="3" max="8" width="15.28515625" style="31" customWidth="1"/>
    <col min="9" max="9" width="6.7109375" style="31" customWidth="1"/>
    <col min="10" max="10" width="15.28515625" style="36" customWidth="1"/>
    <col min="11" max="15" width="15.28515625" style="31" customWidth="1"/>
    <col min="16" max="16" width="6.7109375" style="31" customWidth="1"/>
    <col min="17" max="18" width="15.28515625" style="31" customWidth="1"/>
    <col min="19" max="19" width="15.28515625" style="36" customWidth="1"/>
    <col min="20" max="22" width="15.28515625" style="31" customWidth="1"/>
    <col min="23" max="23" width="6.7109375" style="31" customWidth="1"/>
    <col min="24" max="27" width="15.28515625" style="31" customWidth="1"/>
    <col min="28" max="28" width="15.28515625" style="36" customWidth="1"/>
    <col min="29" max="29" width="15.28515625" style="31" customWidth="1"/>
    <col min="30" max="30" width="6.7109375" style="31" customWidth="1"/>
    <col min="31" max="36" width="15.28515625" style="31" customWidth="1"/>
    <col min="37" max="37" width="6.7109375" style="31" customWidth="1"/>
    <col min="38" max="16384" width="11.42578125" style="31"/>
  </cols>
  <sheetData>
    <row r="5" spans="1:37" x14ac:dyDescent="0.2">
      <c r="A5" s="30" t="s">
        <v>325</v>
      </c>
      <c r="J5" s="30"/>
      <c r="Q5" s="30"/>
      <c r="AB5" s="30"/>
    </row>
    <row r="6" spans="1:37" x14ac:dyDescent="0.2">
      <c r="A6" s="30" t="s">
        <v>326</v>
      </c>
      <c r="C6" s="32"/>
      <c r="D6" s="32"/>
      <c r="E6" s="33"/>
      <c r="F6" s="33"/>
      <c r="G6" s="33"/>
      <c r="H6" s="33"/>
      <c r="J6" s="30"/>
      <c r="L6" s="32"/>
      <c r="M6" s="32"/>
      <c r="N6" s="33"/>
      <c r="O6" s="33"/>
      <c r="P6" s="33"/>
      <c r="Q6" s="30"/>
      <c r="U6" s="32"/>
      <c r="V6" s="32"/>
      <c r="W6" s="33"/>
      <c r="X6" s="33"/>
      <c r="Y6" s="33"/>
      <c r="Z6" s="33"/>
      <c r="AB6" s="30"/>
      <c r="AD6" s="32"/>
      <c r="AE6" s="32"/>
      <c r="AF6" s="33"/>
      <c r="AG6" s="33"/>
      <c r="AH6" s="33"/>
      <c r="AI6" s="33"/>
    </row>
    <row r="7" spans="1:37" x14ac:dyDescent="0.2">
      <c r="A7" s="40" t="s">
        <v>519</v>
      </c>
      <c r="B7" s="34"/>
      <c r="C7" s="33"/>
      <c r="D7" s="33"/>
      <c r="E7" s="33"/>
      <c r="F7" s="33"/>
      <c r="G7" s="33"/>
      <c r="H7" s="33"/>
      <c r="J7" s="30"/>
      <c r="K7" s="35"/>
      <c r="L7" s="33"/>
      <c r="M7" s="33"/>
      <c r="N7" s="33"/>
      <c r="O7" s="33"/>
      <c r="P7" s="33"/>
      <c r="Q7" s="30"/>
      <c r="T7" s="35"/>
      <c r="U7" s="33"/>
      <c r="V7" s="33"/>
      <c r="W7" s="33"/>
      <c r="X7" s="33"/>
      <c r="Y7" s="33"/>
      <c r="Z7" s="33"/>
      <c r="AB7" s="30"/>
      <c r="AC7" s="35"/>
      <c r="AD7" s="33"/>
      <c r="AE7" s="33"/>
      <c r="AF7" s="33"/>
      <c r="AG7" s="33"/>
      <c r="AH7" s="33"/>
      <c r="AI7" s="33"/>
    </row>
    <row r="8" spans="1:37" ht="15" x14ac:dyDescent="0.25">
      <c r="B8" s="68"/>
      <c r="C8" s="74" t="s">
        <v>327</v>
      </c>
      <c r="D8" s="75"/>
      <c r="E8" s="75"/>
      <c r="F8" s="75"/>
      <c r="G8" s="75"/>
      <c r="H8" s="75"/>
      <c r="I8" s="76"/>
      <c r="J8" s="71" t="s">
        <v>328</v>
      </c>
      <c r="K8" s="72"/>
      <c r="L8" s="72"/>
      <c r="M8" s="72"/>
      <c r="N8" s="72"/>
      <c r="O8" s="72"/>
      <c r="P8" s="73"/>
      <c r="Q8" s="74" t="s">
        <v>329</v>
      </c>
      <c r="R8" s="75"/>
      <c r="S8" s="75"/>
      <c r="T8" s="75"/>
      <c r="U8" s="75"/>
      <c r="V8" s="75"/>
      <c r="W8" s="76"/>
      <c r="X8" s="71" t="s">
        <v>521</v>
      </c>
      <c r="Y8" s="72"/>
      <c r="Z8" s="72"/>
      <c r="AA8" s="72"/>
      <c r="AB8" s="72"/>
      <c r="AC8" s="72"/>
      <c r="AD8" s="73"/>
      <c r="AE8" s="74" t="s">
        <v>522</v>
      </c>
      <c r="AF8" s="75"/>
      <c r="AG8" s="75"/>
      <c r="AH8" s="75"/>
      <c r="AI8" s="75"/>
      <c r="AJ8" s="75"/>
      <c r="AK8" s="76"/>
    </row>
    <row r="9" spans="1:37" ht="33.75" customHeight="1" x14ac:dyDescent="0.2">
      <c r="A9" s="44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330</v>
      </c>
      <c r="G9" s="38" t="s">
        <v>303</v>
      </c>
      <c r="H9" s="38" t="s">
        <v>302</v>
      </c>
      <c r="I9" s="38" t="s">
        <v>301</v>
      </c>
      <c r="J9" s="38" t="s">
        <v>309</v>
      </c>
      <c r="K9" s="38" t="s">
        <v>308</v>
      </c>
      <c r="L9" s="38" t="s">
        <v>307</v>
      </c>
      <c r="M9" s="38" t="s">
        <v>330</v>
      </c>
      <c r="N9" s="38" t="s">
        <v>303</v>
      </c>
      <c r="O9" s="38" t="s">
        <v>302</v>
      </c>
      <c r="P9" s="38" t="s">
        <v>301</v>
      </c>
      <c r="Q9" s="38" t="s">
        <v>309</v>
      </c>
      <c r="R9" s="38" t="s">
        <v>308</v>
      </c>
      <c r="S9" s="38" t="s">
        <v>307</v>
      </c>
      <c r="T9" s="38" t="s">
        <v>330</v>
      </c>
      <c r="U9" s="38" t="s">
        <v>303</v>
      </c>
      <c r="V9" s="38" t="s">
        <v>302</v>
      </c>
      <c r="W9" s="38" t="s">
        <v>301</v>
      </c>
      <c r="X9" s="38" t="s">
        <v>309</v>
      </c>
      <c r="Y9" s="38" t="s">
        <v>308</v>
      </c>
      <c r="Z9" s="38" t="s">
        <v>307</v>
      </c>
      <c r="AA9" s="38" t="s">
        <v>330</v>
      </c>
      <c r="AB9" s="38" t="s">
        <v>303</v>
      </c>
      <c r="AC9" s="38" t="s">
        <v>302</v>
      </c>
      <c r="AD9" s="38" t="s">
        <v>301</v>
      </c>
      <c r="AE9" s="38" t="s">
        <v>309</v>
      </c>
      <c r="AF9" s="38" t="s">
        <v>308</v>
      </c>
      <c r="AG9" s="38" t="s">
        <v>307</v>
      </c>
      <c r="AH9" s="38" t="s">
        <v>330</v>
      </c>
      <c r="AI9" s="38" t="s">
        <v>303</v>
      </c>
      <c r="AJ9" s="38" t="s">
        <v>302</v>
      </c>
      <c r="AK9" s="38" t="s">
        <v>301</v>
      </c>
    </row>
    <row r="10" spans="1:37" x14ac:dyDescent="0.2">
      <c r="A10" s="51" t="s">
        <v>296</v>
      </c>
      <c r="B10" s="51" t="s">
        <v>331</v>
      </c>
      <c r="C10" s="52">
        <v>290524318320</v>
      </c>
      <c r="D10" s="52">
        <v>81435088762</v>
      </c>
      <c r="E10" s="52">
        <v>327280461342</v>
      </c>
      <c r="F10" s="52">
        <v>617804779662</v>
      </c>
      <c r="G10" s="52">
        <v>75011011598</v>
      </c>
      <c r="H10" s="52">
        <v>364884091989</v>
      </c>
      <c r="I10" s="53">
        <v>0.59061390264514868</v>
      </c>
      <c r="J10" s="52">
        <v>126859476984</v>
      </c>
      <c r="K10" s="52">
        <v>31562838576</v>
      </c>
      <c r="L10" s="52">
        <v>98824479784</v>
      </c>
      <c r="M10" s="52">
        <v>225683956768</v>
      </c>
      <c r="N10" s="52">
        <v>22852864240</v>
      </c>
      <c r="O10" s="52">
        <v>171596015519</v>
      </c>
      <c r="P10" s="53">
        <v>0.76033767741584901</v>
      </c>
      <c r="Q10" s="52">
        <v>76559266441</v>
      </c>
      <c r="R10" s="52">
        <v>18648110368</v>
      </c>
      <c r="S10" s="52">
        <v>18648110368</v>
      </c>
      <c r="T10" s="52">
        <v>95207376809</v>
      </c>
      <c r="U10" s="52">
        <v>0</v>
      </c>
      <c r="V10" s="52">
        <v>76559266441</v>
      </c>
      <c r="W10" s="53">
        <v>0.80413166507663736</v>
      </c>
      <c r="X10" s="52">
        <v>0</v>
      </c>
      <c r="Y10" s="52">
        <v>5428769236</v>
      </c>
      <c r="Z10" s="52">
        <v>5428769236</v>
      </c>
      <c r="AA10" s="52">
        <v>5428769236</v>
      </c>
      <c r="AB10" s="52">
        <v>0</v>
      </c>
      <c r="AC10" s="52">
        <v>0</v>
      </c>
      <c r="AD10" s="53">
        <v>0</v>
      </c>
      <c r="AE10" s="52">
        <v>493943061745</v>
      </c>
      <c r="AF10" s="52">
        <v>137074806942</v>
      </c>
      <c r="AG10" s="52">
        <v>450181820730</v>
      </c>
      <c r="AH10" s="52">
        <v>944124882475</v>
      </c>
      <c r="AI10" s="52">
        <v>97863875838</v>
      </c>
      <c r="AJ10" s="52">
        <v>613039373949</v>
      </c>
      <c r="AK10" s="53">
        <v>0.64932021740803236</v>
      </c>
    </row>
    <row r="11" spans="1:37" x14ac:dyDescent="0.2">
      <c r="A11" s="54" t="s">
        <v>295</v>
      </c>
      <c r="B11" s="54" t="s">
        <v>332</v>
      </c>
      <c r="C11" s="52">
        <v>145939658185</v>
      </c>
      <c r="D11" s="52">
        <v>0</v>
      </c>
      <c r="E11" s="52">
        <v>120989313186</v>
      </c>
      <c r="F11" s="52">
        <v>266928971371</v>
      </c>
      <c r="G11" s="52">
        <v>65442293050</v>
      </c>
      <c r="H11" s="52">
        <v>245968309429</v>
      </c>
      <c r="I11" s="53">
        <v>0.92147475849346028</v>
      </c>
      <c r="J11" s="52">
        <v>86324658870</v>
      </c>
      <c r="K11" s="52">
        <v>0</v>
      </c>
      <c r="L11" s="52">
        <v>61260183951</v>
      </c>
      <c r="M11" s="52">
        <v>147584842821</v>
      </c>
      <c r="N11" s="52">
        <v>22852864240</v>
      </c>
      <c r="O11" s="52">
        <v>140521595395</v>
      </c>
      <c r="P11" s="53">
        <v>0.95214110547539943</v>
      </c>
      <c r="Q11" s="52">
        <v>76559266441</v>
      </c>
      <c r="R11" s="52">
        <v>0</v>
      </c>
      <c r="S11" s="52">
        <v>0</v>
      </c>
      <c r="T11" s="52">
        <v>76559266441</v>
      </c>
      <c r="U11" s="52">
        <v>0</v>
      </c>
      <c r="V11" s="52">
        <v>76559266441</v>
      </c>
      <c r="W11" s="53">
        <v>1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53">
        <v>0</v>
      </c>
      <c r="AE11" s="52">
        <v>308823583496</v>
      </c>
      <c r="AF11" s="52">
        <v>0</v>
      </c>
      <c r="AG11" s="52">
        <v>182249497137</v>
      </c>
      <c r="AH11" s="52">
        <v>491073080633</v>
      </c>
      <c r="AI11" s="52">
        <v>88295157290</v>
      </c>
      <c r="AJ11" s="52">
        <v>463049171265</v>
      </c>
      <c r="AK11" s="53">
        <v>0.94293332199786473</v>
      </c>
    </row>
    <row r="12" spans="1:37" x14ac:dyDescent="0.2">
      <c r="A12" s="55" t="s">
        <v>196</v>
      </c>
      <c r="B12" s="55" t="s">
        <v>195</v>
      </c>
      <c r="C12" s="52">
        <v>56502643264</v>
      </c>
      <c r="D12" s="52">
        <v>0</v>
      </c>
      <c r="E12" s="52">
        <v>48311515326</v>
      </c>
      <c r="F12" s="52">
        <v>104814158590</v>
      </c>
      <c r="G12" s="52">
        <v>0</v>
      </c>
      <c r="H12" s="52">
        <v>91561749291</v>
      </c>
      <c r="I12" s="53">
        <v>0.87356279459496256</v>
      </c>
      <c r="J12" s="52">
        <v>388686289</v>
      </c>
      <c r="K12" s="52">
        <v>0</v>
      </c>
      <c r="L12" s="52">
        <v>38216054199</v>
      </c>
      <c r="M12" s="52">
        <v>38604740488</v>
      </c>
      <c r="N12" s="52">
        <v>0</v>
      </c>
      <c r="O12" s="52">
        <v>31732758574</v>
      </c>
      <c r="P12" s="53">
        <v>0.82199124182336869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3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3">
        <v>0</v>
      </c>
      <c r="AE12" s="52">
        <v>56891329553</v>
      </c>
      <c r="AF12" s="52">
        <v>0</v>
      </c>
      <c r="AG12" s="52">
        <v>86527569525</v>
      </c>
      <c r="AH12" s="52">
        <v>143418899078</v>
      </c>
      <c r="AI12" s="52">
        <v>0</v>
      </c>
      <c r="AJ12" s="52">
        <v>123294507865</v>
      </c>
      <c r="AK12" s="53">
        <v>0.85968103686212849</v>
      </c>
    </row>
    <row r="13" spans="1:37" x14ac:dyDescent="0.2">
      <c r="A13" s="56" t="s">
        <v>194</v>
      </c>
      <c r="B13" s="56" t="s">
        <v>193</v>
      </c>
      <c r="C13" s="52">
        <v>56502643264</v>
      </c>
      <c r="D13" s="52">
        <v>0</v>
      </c>
      <c r="E13" s="52">
        <v>48311515326</v>
      </c>
      <c r="F13" s="52">
        <v>104814158590</v>
      </c>
      <c r="G13" s="52">
        <v>0</v>
      </c>
      <c r="H13" s="52">
        <v>91561749291</v>
      </c>
      <c r="I13" s="53">
        <v>0.87356279459496256</v>
      </c>
      <c r="J13" s="52">
        <v>388686289</v>
      </c>
      <c r="K13" s="52">
        <v>0</v>
      </c>
      <c r="L13" s="52">
        <v>38216054199</v>
      </c>
      <c r="M13" s="52">
        <v>38604740488</v>
      </c>
      <c r="N13" s="52">
        <v>0</v>
      </c>
      <c r="O13" s="52">
        <v>31732758574</v>
      </c>
      <c r="P13" s="53">
        <v>0.82199124182336869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3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3">
        <v>0</v>
      </c>
      <c r="AE13" s="52">
        <v>56891329553</v>
      </c>
      <c r="AF13" s="52">
        <v>0</v>
      </c>
      <c r="AG13" s="52">
        <v>86527569525</v>
      </c>
      <c r="AH13" s="52">
        <v>143418899078</v>
      </c>
      <c r="AI13" s="52">
        <v>0</v>
      </c>
      <c r="AJ13" s="52">
        <v>123294507865</v>
      </c>
      <c r="AK13" s="53">
        <v>0.85968103686212849</v>
      </c>
    </row>
    <row r="14" spans="1:37" x14ac:dyDescent="0.2">
      <c r="A14" s="56" t="s">
        <v>187</v>
      </c>
      <c r="B14" s="56" t="s">
        <v>128</v>
      </c>
      <c r="C14" s="52">
        <v>56502643264</v>
      </c>
      <c r="D14" s="52">
        <v>0</v>
      </c>
      <c r="E14" s="52">
        <v>48311515326</v>
      </c>
      <c r="F14" s="52">
        <v>104814158590</v>
      </c>
      <c r="G14" s="52">
        <v>0</v>
      </c>
      <c r="H14" s="52">
        <v>91561749291</v>
      </c>
      <c r="I14" s="53">
        <v>0.87356279459496256</v>
      </c>
      <c r="J14" s="52">
        <v>388686289</v>
      </c>
      <c r="K14" s="52">
        <v>0</v>
      </c>
      <c r="L14" s="52">
        <v>38216054199</v>
      </c>
      <c r="M14" s="52">
        <v>38604740488</v>
      </c>
      <c r="N14" s="52">
        <v>0</v>
      </c>
      <c r="O14" s="52">
        <v>31732758574</v>
      </c>
      <c r="P14" s="53">
        <v>0.82199124182336869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3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3">
        <v>0</v>
      </c>
      <c r="AE14" s="52">
        <v>56891329553</v>
      </c>
      <c r="AF14" s="52">
        <v>0</v>
      </c>
      <c r="AG14" s="52">
        <v>86527569525</v>
      </c>
      <c r="AH14" s="52">
        <v>143418899078</v>
      </c>
      <c r="AI14" s="52">
        <v>0</v>
      </c>
      <c r="AJ14" s="52">
        <v>123294507865</v>
      </c>
      <c r="AK14" s="53">
        <v>0.85968103686212849</v>
      </c>
    </row>
    <row r="15" spans="1:37" x14ac:dyDescent="0.2">
      <c r="A15" s="22" t="s">
        <v>185</v>
      </c>
      <c r="B15" s="22" t="s">
        <v>336</v>
      </c>
      <c r="C15" s="46">
        <v>0</v>
      </c>
      <c r="D15" s="46">
        <v>0</v>
      </c>
      <c r="E15" s="46">
        <v>5938849190</v>
      </c>
      <c r="F15" s="46">
        <v>5938849190</v>
      </c>
      <c r="G15" s="46">
        <v>0</v>
      </c>
      <c r="H15" s="46">
        <v>0</v>
      </c>
      <c r="I15" s="47">
        <v>0</v>
      </c>
      <c r="J15" s="46">
        <v>0</v>
      </c>
      <c r="K15" s="46">
        <v>0</v>
      </c>
      <c r="L15" s="46">
        <v>652177906</v>
      </c>
      <c r="M15" s="46">
        <v>652177906</v>
      </c>
      <c r="N15" s="46">
        <v>0</v>
      </c>
      <c r="O15" s="46">
        <v>0</v>
      </c>
      <c r="P15" s="47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7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7">
        <v>0</v>
      </c>
      <c r="AE15" s="46">
        <v>0</v>
      </c>
      <c r="AF15" s="46">
        <v>0</v>
      </c>
      <c r="AG15" s="46">
        <v>6591027096</v>
      </c>
      <c r="AH15" s="46">
        <v>6591027096</v>
      </c>
      <c r="AI15" s="46">
        <v>0</v>
      </c>
      <c r="AJ15" s="46">
        <v>0</v>
      </c>
      <c r="AK15" s="47">
        <v>0</v>
      </c>
    </row>
    <row r="16" spans="1:37" x14ac:dyDescent="0.2">
      <c r="A16" s="22" t="s">
        <v>184</v>
      </c>
      <c r="B16" s="22" t="s">
        <v>337</v>
      </c>
      <c r="C16" s="46">
        <v>31464310036</v>
      </c>
      <c r="D16" s="46">
        <v>0</v>
      </c>
      <c r="E16" s="46">
        <v>13227815543</v>
      </c>
      <c r="F16" s="46">
        <v>44692125579</v>
      </c>
      <c r="G16" s="46">
        <v>0</v>
      </c>
      <c r="H16" s="46">
        <v>42990601167</v>
      </c>
      <c r="I16" s="47">
        <v>0.96192787006757374</v>
      </c>
      <c r="J16" s="46">
        <v>0</v>
      </c>
      <c r="K16" s="46">
        <v>0</v>
      </c>
      <c r="L16" s="46">
        <v>13503606081</v>
      </c>
      <c r="M16" s="46">
        <v>13503606081</v>
      </c>
      <c r="N16" s="46">
        <v>0</v>
      </c>
      <c r="O16" s="46">
        <v>11341488900</v>
      </c>
      <c r="P16" s="47">
        <v>0.83988594098267078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7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7">
        <v>0</v>
      </c>
      <c r="AE16" s="46">
        <v>31464310036</v>
      </c>
      <c r="AF16" s="46">
        <v>0</v>
      </c>
      <c r="AG16" s="46">
        <v>26731421624</v>
      </c>
      <c r="AH16" s="46">
        <v>58195731660</v>
      </c>
      <c r="AI16" s="46">
        <v>0</v>
      </c>
      <c r="AJ16" s="46">
        <v>54332090067</v>
      </c>
      <c r="AK16" s="47">
        <v>0.93360953659672574</v>
      </c>
    </row>
    <row r="17" spans="1:37" x14ac:dyDescent="0.2">
      <c r="A17" s="22" t="s">
        <v>183</v>
      </c>
      <c r="B17" s="22" t="s">
        <v>123</v>
      </c>
      <c r="C17" s="46">
        <v>25038333228</v>
      </c>
      <c r="D17" s="46">
        <v>0</v>
      </c>
      <c r="E17" s="46">
        <v>29144850593</v>
      </c>
      <c r="F17" s="46">
        <v>54183183821</v>
      </c>
      <c r="G17" s="46">
        <v>0</v>
      </c>
      <c r="H17" s="46">
        <v>48571148124</v>
      </c>
      <c r="I17" s="47">
        <v>0.89642477054246261</v>
      </c>
      <c r="J17" s="46">
        <v>388686289</v>
      </c>
      <c r="K17" s="46">
        <v>0</v>
      </c>
      <c r="L17" s="46">
        <v>24060270212</v>
      </c>
      <c r="M17" s="46">
        <v>24448956501</v>
      </c>
      <c r="N17" s="46">
        <v>0</v>
      </c>
      <c r="O17" s="46">
        <v>20391269674</v>
      </c>
      <c r="P17" s="47">
        <v>0.83403435533806791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7">
        <v>0</v>
      </c>
      <c r="AE17" s="46">
        <v>25427019517</v>
      </c>
      <c r="AF17" s="46">
        <v>0</v>
      </c>
      <c r="AG17" s="46">
        <v>53205120805</v>
      </c>
      <c r="AH17" s="46">
        <v>78632140322</v>
      </c>
      <c r="AI17" s="46">
        <v>0</v>
      </c>
      <c r="AJ17" s="46">
        <v>68962417798</v>
      </c>
      <c r="AK17" s="47">
        <v>0.87702582577045063</v>
      </c>
    </row>
    <row r="18" spans="1:37" x14ac:dyDescent="0.2">
      <c r="A18" s="56" t="s">
        <v>178</v>
      </c>
      <c r="B18" s="56" t="s">
        <v>177</v>
      </c>
      <c r="C18" s="52">
        <v>0</v>
      </c>
      <c r="D18" s="52">
        <v>0</v>
      </c>
      <c r="E18" s="52">
        <v>65442293050</v>
      </c>
      <c r="F18" s="52">
        <v>65442293050</v>
      </c>
      <c r="G18" s="52">
        <v>65442293050</v>
      </c>
      <c r="H18" s="52">
        <v>65442293050</v>
      </c>
      <c r="I18" s="53">
        <v>1</v>
      </c>
      <c r="J18" s="52">
        <v>0</v>
      </c>
      <c r="K18" s="52">
        <v>0</v>
      </c>
      <c r="L18" s="52">
        <v>22852864240</v>
      </c>
      <c r="M18" s="52">
        <v>22852864240</v>
      </c>
      <c r="N18" s="52">
        <v>22852864240</v>
      </c>
      <c r="O18" s="52">
        <v>22852864240</v>
      </c>
      <c r="P18" s="53">
        <v>1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3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3">
        <v>0</v>
      </c>
      <c r="AE18" s="52">
        <v>0</v>
      </c>
      <c r="AF18" s="52">
        <v>0</v>
      </c>
      <c r="AG18" s="52">
        <v>88295157290</v>
      </c>
      <c r="AH18" s="52">
        <v>88295157290</v>
      </c>
      <c r="AI18" s="52">
        <v>88295157290</v>
      </c>
      <c r="AJ18" s="52">
        <v>88295157290</v>
      </c>
      <c r="AK18" s="53">
        <v>1</v>
      </c>
    </row>
    <row r="19" spans="1:37" x14ac:dyDescent="0.2">
      <c r="A19" s="56" t="s">
        <v>172</v>
      </c>
      <c r="B19" s="56" t="s">
        <v>171</v>
      </c>
      <c r="C19" s="52">
        <v>0</v>
      </c>
      <c r="D19" s="52">
        <v>0</v>
      </c>
      <c r="E19" s="52">
        <v>65442293050</v>
      </c>
      <c r="F19" s="52">
        <v>65442293050</v>
      </c>
      <c r="G19" s="52">
        <v>65442293050</v>
      </c>
      <c r="H19" s="52">
        <v>65442293050</v>
      </c>
      <c r="I19" s="53">
        <v>1</v>
      </c>
      <c r="J19" s="52">
        <v>0</v>
      </c>
      <c r="K19" s="52">
        <v>0</v>
      </c>
      <c r="L19" s="52">
        <v>22852864240</v>
      </c>
      <c r="M19" s="52">
        <v>22852864240</v>
      </c>
      <c r="N19" s="52">
        <v>22852864240</v>
      </c>
      <c r="O19" s="52">
        <v>22852864240</v>
      </c>
      <c r="P19" s="53">
        <v>1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3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3">
        <v>0</v>
      </c>
      <c r="AE19" s="52">
        <v>0</v>
      </c>
      <c r="AF19" s="52">
        <v>0</v>
      </c>
      <c r="AG19" s="52">
        <v>88295157290</v>
      </c>
      <c r="AH19" s="52">
        <v>88295157290</v>
      </c>
      <c r="AI19" s="52">
        <v>88295157290</v>
      </c>
      <c r="AJ19" s="52">
        <v>88295157290</v>
      </c>
      <c r="AK19" s="53">
        <v>1</v>
      </c>
    </row>
    <row r="20" spans="1:37" x14ac:dyDescent="0.2">
      <c r="A20" s="56" t="s">
        <v>170</v>
      </c>
      <c r="B20" s="56" t="s">
        <v>169</v>
      </c>
      <c r="C20" s="52">
        <v>0</v>
      </c>
      <c r="D20" s="52">
        <v>0</v>
      </c>
      <c r="E20" s="52">
        <v>65442293050</v>
      </c>
      <c r="F20" s="52">
        <v>65442293050</v>
      </c>
      <c r="G20" s="52">
        <v>65442293050</v>
      </c>
      <c r="H20" s="52">
        <v>65442293050</v>
      </c>
      <c r="I20" s="53">
        <v>1</v>
      </c>
      <c r="J20" s="52">
        <v>0</v>
      </c>
      <c r="K20" s="52">
        <v>0</v>
      </c>
      <c r="L20" s="52">
        <v>22852864240</v>
      </c>
      <c r="M20" s="52">
        <v>22852864240</v>
      </c>
      <c r="N20" s="52">
        <v>22852864240</v>
      </c>
      <c r="O20" s="52">
        <v>22852864240</v>
      </c>
      <c r="P20" s="53">
        <v>1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3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3">
        <v>0</v>
      </c>
      <c r="AE20" s="52">
        <v>0</v>
      </c>
      <c r="AF20" s="52">
        <v>0</v>
      </c>
      <c r="AG20" s="52">
        <v>88295157290</v>
      </c>
      <c r="AH20" s="52">
        <v>88295157290</v>
      </c>
      <c r="AI20" s="52">
        <v>88295157290</v>
      </c>
      <c r="AJ20" s="52">
        <v>88295157290</v>
      </c>
      <c r="AK20" s="53">
        <v>1</v>
      </c>
    </row>
    <row r="21" spans="1:37" x14ac:dyDescent="0.2">
      <c r="A21" s="22" t="s">
        <v>152</v>
      </c>
      <c r="B21" s="22" t="s">
        <v>151</v>
      </c>
      <c r="C21" s="46">
        <v>0</v>
      </c>
      <c r="D21" s="46">
        <v>0</v>
      </c>
      <c r="E21" s="46">
        <v>65442293050</v>
      </c>
      <c r="F21" s="46">
        <v>65442293050</v>
      </c>
      <c r="G21" s="46">
        <v>65442293050</v>
      </c>
      <c r="H21" s="46">
        <v>65442293050</v>
      </c>
      <c r="I21" s="47">
        <v>1</v>
      </c>
      <c r="J21" s="46">
        <v>0</v>
      </c>
      <c r="K21" s="46">
        <v>0</v>
      </c>
      <c r="L21" s="46">
        <v>22852864240</v>
      </c>
      <c r="M21" s="46">
        <v>22852864240</v>
      </c>
      <c r="N21" s="46">
        <v>22852864240</v>
      </c>
      <c r="O21" s="46">
        <v>22852864240</v>
      </c>
      <c r="P21" s="47">
        <v>1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7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7">
        <v>0</v>
      </c>
      <c r="AE21" s="46">
        <v>0</v>
      </c>
      <c r="AF21" s="46">
        <v>0</v>
      </c>
      <c r="AG21" s="46">
        <v>88295157290</v>
      </c>
      <c r="AH21" s="46">
        <v>88295157290</v>
      </c>
      <c r="AI21" s="46">
        <v>88295157290</v>
      </c>
      <c r="AJ21" s="46">
        <v>88295157290</v>
      </c>
      <c r="AK21" s="47">
        <v>1</v>
      </c>
    </row>
    <row r="22" spans="1:37" x14ac:dyDescent="0.2">
      <c r="A22" s="55" t="s">
        <v>136</v>
      </c>
      <c r="B22" s="55" t="s">
        <v>135</v>
      </c>
      <c r="C22" s="52">
        <v>89437014921</v>
      </c>
      <c r="D22" s="52">
        <v>0</v>
      </c>
      <c r="E22" s="52">
        <v>7235504810</v>
      </c>
      <c r="F22" s="52">
        <v>96672519731</v>
      </c>
      <c r="G22" s="52">
        <v>0</v>
      </c>
      <c r="H22" s="52">
        <v>88964267088</v>
      </c>
      <c r="I22" s="53">
        <v>0.92026428333047583</v>
      </c>
      <c r="J22" s="52">
        <v>85935972581</v>
      </c>
      <c r="K22" s="52">
        <v>0</v>
      </c>
      <c r="L22" s="52">
        <v>191265512</v>
      </c>
      <c r="M22" s="52">
        <v>86127238093</v>
      </c>
      <c r="N22" s="52">
        <v>0</v>
      </c>
      <c r="O22" s="52">
        <v>85935972581</v>
      </c>
      <c r="P22" s="53">
        <v>0.99777926801979333</v>
      </c>
      <c r="Q22" s="52">
        <v>76559266441</v>
      </c>
      <c r="R22" s="52">
        <v>0</v>
      </c>
      <c r="S22" s="52">
        <v>0</v>
      </c>
      <c r="T22" s="52">
        <v>76559266441</v>
      </c>
      <c r="U22" s="52">
        <v>0</v>
      </c>
      <c r="V22" s="52">
        <v>76559266441</v>
      </c>
      <c r="W22" s="53">
        <v>1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3">
        <v>0</v>
      </c>
      <c r="AE22" s="52">
        <v>251932253943</v>
      </c>
      <c r="AF22" s="52">
        <v>0</v>
      </c>
      <c r="AG22" s="52">
        <v>7426770322</v>
      </c>
      <c r="AH22" s="52">
        <v>259359024265</v>
      </c>
      <c r="AI22" s="52">
        <v>0</v>
      </c>
      <c r="AJ22" s="52">
        <v>251459506110</v>
      </c>
      <c r="AK22" s="53">
        <v>0.96954215039408587</v>
      </c>
    </row>
    <row r="23" spans="1:37" x14ac:dyDescent="0.2">
      <c r="A23" s="55" t="s">
        <v>134</v>
      </c>
      <c r="B23" s="55" t="s">
        <v>133</v>
      </c>
      <c r="C23" s="52">
        <v>0</v>
      </c>
      <c r="D23" s="52">
        <v>0</v>
      </c>
      <c r="E23" s="52">
        <v>5755252662</v>
      </c>
      <c r="F23" s="52">
        <v>5755252662</v>
      </c>
      <c r="G23" s="52">
        <v>0</v>
      </c>
      <c r="H23" s="52">
        <v>0</v>
      </c>
      <c r="I23" s="53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3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3">
        <v>0</v>
      </c>
      <c r="AE23" s="52">
        <v>0</v>
      </c>
      <c r="AF23" s="52">
        <v>0</v>
      </c>
      <c r="AG23" s="52">
        <v>5755252662</v>
      </c>
      <c r="AH23" s="52">
        <v>5755252662</v>
      </c>
      <c r="AI23" s="52">
        <v>0</v>
      </c>
      <c r="AJ23" s="52">
        <v>0</v>
      </c>
      <c r="AK23" s="53">
        <v>0</v>
      </c>
    </row>
    <row r="24" spans="1:37" x14ac:dyDescent="0.2">
      <c r="A24" s="22" t="s">
        <v>131</v>
      </c>
      <c r="B24" s="22" t="s">
        <v>130</v>
      </c>
      <c r="C24" s="46">
        <v>0</v>
      </c>
      <c r="D24" s="46">
        <v>0</v>
      </c>
      <c r="E24" s="46">
        <v>5755252662</v>
      </c>
      <c r="F24" s="46">
        <v>5755252662</v>
      </c>
      <c r="G24" s="46">
        <v>0</v>
      </c>
      <c r="H24" s="46">
        <v>0</v>
      </c>
      <c r="I24" s="47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7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7">
        <v>0</v>
      </c>
      <c r="AE24" s="46">
        <v>0</v>
      </c>
      <c r="AF24" s="46">
        <v>0</v>
      </c>
      <c r="AG24" s="46">
        <v>5755252662</v>
      </c>
      <c r="AH24" s="46">
        <v>5755252662</v>
      </c>
      <c r="AI24" s="46">
        <v>0</v>
      </c>
      <c r="AJ24" s="46">
        <v>0</v>
      </c>
      <c r="AK24" s="47">
        <v>0</v>
      </c>
    </row>
    <row r="25" spans="1:37" x14ac:dyDescent="0.2">
      <c r="A25" s="56" t="s">
        <v>129</v>
      </c>
      <c r="B25" s="56" t="s">
        <v>128</v>
      </c>
      <c r="C25" s="52">
        <v>89437014921</v>
      </c>
      <c r="D25" s="52">
        <v>0</v>
      </c>
      <c r="E25" s="52">
        <v>1480252148</v>
      </c>
      <c r="F25" s="52">
        <v>90917267069</v>
      </c>
      <c r="G25" s="52">
        <v>0</v>
      </c>
      <c r="H25" s="52">
        <v>88964267088</v>
      </c>
      <c r="I25" s="53">
        <v>0.97851893216810171</v>
      </c>
      <c r="J25" s="52">
        <v>85935972581</v>
      </c>
      <c r="K25" s="52">
        <v>0</v>
      </c>
      <c r="L25" s="52">
        <v>191265512</v>
      </c>
      <c r="M25" s="52">
        <v>86127238093</v>
      </c>
      <c r="N25" s="52">
        <v>0</v>
      </c>
      <c r="O25" s="52">
        <v>85935972581</v>
      </c>
      <c r="P25" s="53">
        <v>0.99777926801979333</v>
      </c>
      <c r="Q25" s="52">
        <v>76559266441</v>
      </c>
      <c r="R25" s="52">
        <v>0</v>
      </c>
      <c r="S25" s="52">
        <v>0</v>
      </c>
      <c r="T25" s="52">
        <v>76559266441</v>
      </c>
      <c r="U25" s="52">
        <v>0</v>
      </c>
      <c r="V25" s="52">
        <v>76559266441</v>
      </c>
      <c r="W25" s="53">
        <v>1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3">
        <v>0</v>
      </c>
      <c r="AE25" s="52">
        <v>251932253943</v>
      </c>
      <c r="AF25" s="52">
        <v>0</v>
      </c>
      <c r="AG25" s="52">
        <v>1671517660</v>
      </c>
      <c r="AH25" s="52">
        <v>253603771603</v>
      </c>
      <c r="AI25" s="52">
        <v>0</v>
      </c>
      <c r="AJ25" s="52">
        <v>251459506110</v>
      </c>
      <c r="AK25" s="53">
        <v>0.99154482017579493</v>
      </c>
    </row>
    <row r="26" spans="1:37" x14ac:dyDescent="0.2">
      <c r="A26" s="22" t="s">
        <v>127</v>
      </c>
      <c r="B26" s="22" t="s">
        <v>126</v>
      </c>
      <c r="C26" s="46">
        <v>3978396220</v>
      </c>
      <c r="D26" s="46">
        <v>0</v>
      </c>
      <c r="E26" s="46">
        <v>573796537</v>
      </c>
      <c r="F26" s="46">
        <v>4552192757</v>
      </c>
      <c r="G26" s="46">
        <v>0</v>
      </c>
      <c r="H26" s="46">
        <v>3505648387</v>
      </c>
      <c r="I26" s="47">
        <v>0.77010104231840637</v>
      </c>
      <c r="J26" s="46">
        <v>0</v>
      </c>
      <c r="K26" s="46">
        <v>0</v>
      </c>
      <c r="L26" s="46">
        <v>191265512</v>
      </c>
      <c r="M26" s="46">
        <v>191265512</v>
      </c>
      <c r="N26" s="46">
        <v>0</v>
      </c>
      <c r="O26" s="46">
        <v>0</v>
      </c>
      <c r="P26" s="47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7">
        <v>0</v>
      </c>
      <c r="AE26" s="46">
        <v>3978396220</v>
      </c>
      <c r="AF26" s="46">
        <v>0</v>
      </c>
      <c r="AG26" s="46">
        <v>765062049</v>
      </c>
      <c r="AH26" s="46">
        <v>4743458269</v>
      </c>
      <c r="AI26" s="46">
        <v>0</v>
      </c>
      <c r="AJ26" s="46">
        <v>3505648387</v>
      </c>
      <c r="AK26" s="47">
        <v>0.73904906256064717</v>
      </c>
    </row>
    <row r="27" spans="1:37" x14ac:dyDescent="0.2">
      <c r="A27" s="22" t="s">
        <v>125</v>
      </c>
      <c r="B27" s="22" t="s">
        <v>336</v>
      </c>
      <c r="C27" s="46">
        <v>75483482027</v>
      </c>
      <c r="D27" s="46">
        <v>0</v>
      </c>
      <c r="E27" s="46">
        <v>0</v>
      </c>
      <c r="F27" s="46">
        <v>75483482027</v>
      </c>
      <c r="G27" s="46">
        <v>0</v>
      </c>
      <c r="H27" s="46">
        <v>75483482027</v>
      </c>
      <c r="I27" s="47">
        <v>1</v>
      </c>
      <c r="J27" s="46">
        <v>77819690485</v>
      </c>
      <c r="K27" s="46">
        <v>0</v>
      </c>
      <c r="L27" s="46">
        <v>0</v>
      </c>
      <c r="M27" s="46">
        <v>77819690485</v>
      </c>
      <c r="N27" s="46">
        <v>0</v>
      </c>
      <c r="O27" s="46">
        <v>77819690485</v>
      </c>
      <c r="P27" s="47">
        <v>1</v>
      </c>
      <c r="Q27" s="46">
        <v>76559266441</v>
      </c>
      <c r="R27" s="46">
        <v>0</v>
      </c>
      <c r="S27" s="46">
        <v>0</v>
      </c>
      <c r="T27" s="46">
        <v>76559266441</v>
      </c>
      <c r="U27" s="46">
        <v>0</v>
      </c>
      <c r="V27" s="46">
        <v>76559266441</v>
      </c>
      <c r="W27" s="47">
        <v>1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7">
        <v>0</v>
      </c>
      <c r="AE27" s="46">
        <v>229862438953</v>
      </c>
      <c r="AF27" s="46">
        <v>0</v>
      </c>
      <c r="AG27" s="46">
        <v>0</v>
      </c>
      <c r="AH27" s="46">
        <v>229862438953</v>
      </c>
      <c r="AI27" s="46">
        <v>0</v>
      </c>
      <c r="AJ27" s="46">
        <v>229862438953</v>
      </c>
      <c r="AK27" s="47">
        <v>1</v>
      </c>
    </row>
    <row r="28" spans="1:37" x14ac:dyDescent="0.2">
      <c r="A28" s="22" t="s">
        <v>124</v>
      </c>
      <c r="B28" s="22" t="s">
        <v>123</v>
      </c>
      <c r="C28" s="46">
        <v>9975136674</v>
      </c>
      <c r="D28" s="46">
        <v>0</v>
      </c>
      <c r="E28" s="46">
        <v>906455611</v>
      </c>
      <c r="F28" s="46">
        <v>10881592285</v>
      </c>
      <c r="G28" s="46">
        <v>0</v>
      </c>
      <c r="H28" s="46">
        <v>9975136674</v>
      </c>
      <c r="I28" s="47">
        <v>0.91669825635265478</v>
      </c>
      <c r="J28" s="46">
        <v>8116282096</v>
      </c>
      <c r="K28" s="46">
        <v>0</v>
      </c>
      <c r="L28" s="46">
        <v>0</v>
      </c>
      <c r="M28" s="46">
        <v>8116282096</v>
      </c>
      <c r="N28" s="46">
        <v>0</v>
      </c>
      <c r="O28" s="46">
        <v>8116282096</v>
      </c>
      <c r="P28" s="47">
        <v>1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7">
        <v>0</v>
      </c>
      <c r="AE28" s="46">
        <v>18091418770</v>
      </c>
      <c r="AF28" s="46">
        <v>0</v>
      </c>
      <c r="AG28" s="46">
        <v>906455611</v>
      </c>
      <c r="AH28" s="46">
        <v>18997874381</v>
      </c>
      <c r="AI28" s="46">
        <v>0</v>
      </c>
      <c r="AJ28" s="46">
        <v>18091418770</v>
      </c>
      <c r="AK28" s="47">
        <v>0.95228647201149219</v>
      </c>
    </row>
    <row r="29" spans="1:37" x14ac:dyDescent="0.2">
      <c r="A29" s="54" t="s">
        <v>34</v>
      </c>
      <c r="B29" s="54" t="s">
        <v>339</v>
      </c>
      <c r="C29" s="52">
        <v>144584660135</v>
      </c>
      <c r="D29" s="52">
        <v>81435088762</v>
      </c>
      <c r="E29" s="52">
        <v>206291148156</v>
      </c>
      <c r="F29" s="52">
        <v>350875808291</v>
      </c>
      <c r="G29" s="52">
        <v>9568718548</v>
      </c>
      <c r="H29" s="52">
        <v>118915782560</v>
      </c>
      <c r="I29" s="53">
        <v>0.3389113177656774</v>
      </c>
      <c r="J29" s="52">
        <v>40534818114</v>
      </c>
      <c r="K29" s="52">
        <v>31562838576</v>
      </c>
      <c r="L29" s="52">
        <v>37564295833</v>
      </c>
      <c r="M29" s="52">
        <v>78099113947</v>
      </c>
      <c r="N29" s="52">
        <v>0</v>
      </c>
      <c r="O29" s="52">
        <v>31074420124</v>
      </c>
      <c r="P29" s="53">
        <v>0.39788441319690099</v>
      </c>
      <c r="Q29" s="52">
        <v>0</v>
      </c>
      <c r="R29" s="52">
        <v>18648110368</v>
      </c>
      <c r="S29" s="52">
        <v>18648110368</v>
      </c>
      <c r="T29" s="52">
        <v>18648110368</v>
      </c>
      <c r="U29" s="52">
        <v>0</v>
      </c>
      <c r="V29" s="52">
        <v>0</v>
      </c>
      <c r="W29" s="53">
        <v>0</v>
      </c>
      <c r="X29" s="52">
        <v>0</v>
      </c>
      <c r="Y29" s="52">
        <v>5428769236</v>
      </c>
      <c r="Z29" s="52">
        <v>5428769236</v>
      </c>
      <c r="AA29" s="52">
        <v>5428769236</v>
      </c>
      <c r="AB29" s="52">
        <v>0</v>
      </c>
      <c r="AC29" s="52">
        <v>0</v>
      </c>
      <c r="AD29" s="53">
        <v>0</v>
      </c>
      <c r="AE29" s="52">
        <v>185119478249</v>
      </c>
      <c r="AF29" s="52">
        <v>137074806942</v>
      </c>
      <c r="AG29" s="52">
        <v>267932323593</v>
      </c>
      <c r="AH29" s="52">
        <v>453051801842</v>
      </c>
      <c r="AI29" s="52">
        <v>9568718548</v>
      </c>
      <c r="AJ29" s="52">
        <v>149990202684</v>
      </c>
      <c r="AK29" s="53">
        <v>0.33106634180501171</v>
      </c>
    </row>
    <row r="30" spans="1:37" x14ac:dyDescent="0.2">
      <c r="A30" s="55" t="s">
        <v>33</v>
      </c>
      <c r="B30" s="55" t="s">
        <v>340</v>
      </c>
      <c r="C30" s="52">
        <v>144429960135</v>
      </c>
      <c r="D30" s="52">
        <v>81435088762</v>
      </c>
      <c r="E30" s="52">
        <v>206291148156</v>
      </c>
      <c r="F30" s="52">
        <v>350721108291</v>
      </c>
      <c r="G30" s="52">
        <v>9568718548</v>
      </c>
      <c r="H30" s="52">
        <v>118761082560</v>
      </c>
      <c r="I30" s="53">
        <v>0.33861971735519741</v>
      </c>
      <c r="J30" s="52">
        <v>40534818114</v>
      </c>
      <c r="K30" s="52">
        <v>31562838576</v>
      </c>
      <c r="L30" s="52">
        <v>37564295833</v>
      </c>
      <c r="M30" s="52">
        <v>78099113947</v>
      </c>
      <c r="N30" s="52">
        <v>0</v>
      </c>
      <c r="O30" s="52">
        <v>31074420124</v>
      </c>
      <c r="P30" s="53">
        <v>0.39788441319690099</v>
      </c>
      <c r="Q30" s="52">
        <v>0</v>
      </c>
      <c r="R30" s="52">
        <v>18648110368</v>
      </c>
      <c r="S30" s="52">
        <v>18648110368</v>
      </c>
      <c r="T30" s="52">
        <v>18648110368</v>
      </c>
      <c r="U30" s="52">
        <v>0</v>
      </c>
      <c r="V30" s="52">
        <v>0</v>
      </c>
      <c r="W30" s="53">
        <v>0</v>
      </c>
      <c r="X30" s="52">
        <v>0</v>
      </c>
      <c r="Y30" s="52">
        <v>5428769236</v>
      </c>
      <c r="Z30" s="52">
        <v>5428769236</v>
      </c>
      <c r="AA30" s="52">
        <v>5428769236</v>
      </c>
      <c r="AB30" s="52">
        <v>0</v>
      </c>
      <c r="AC30" s="52">
        <v>0</v>
      </c>
      <c r="AD30" s="53">
        <v>0</v>
      </c>
      <c r="AE30" s="52">
        <v>184964778249</v>
      </c>
      <c r="AF30" s="52">
        <v>137074806942</v>
      </c>
      <c r="AG30" s="52">
        <v>267932323593</v>
      </c>
      <c r="AH30" s="52">
        <v>452897101842</v>
      </c>
      <c r="AI30" s="52">
        <v>9568718548</v>
      </c>
      <c r="AJ30" s="52">
        <v>149835502684</v>
      </c>
      <c r="AK30" s="53">
        <v>0.33083784832050522</v>
      </c>
    </row>
    <row r="31" spans="1:37" x14ac:dyDescent="0.2">
      <c r="A31" s="56" t="s">
        <v>32</v>
      </c>
      <c r="B31" s="56" t="s">
        <v>341</v>
      </c>
      <c r="C31" s="52">
        <v>144429960135</v>
      </c>
      <c r="D31" s="52">
        <v>81435088762</v>
      </c>
      <c r="E31" s="52">
        <v>206291148156</v>
      </c>
      <c r="F31" s="52">
        <v>350721108291</v>
      </c>
      <c r="G31" s="52">
        <v>9568718548</v>
      </c>
      <c r="H31" s="52">
        <v>118761082560</v>
      </c>
      <c r="I31" s="53">
        <v>0.33861971735519741</v>
      </c>
      <c r="J31" s="52">
        <v>40534818114</v>
      </c>
      <c r="K31" s="52">
        <v>31562838576</v>
      </c>
      <c r="L31" s="52">
        <v>37564295833</v>
      </c>
      <c r="M31" s="52">
        <v>78099113947</v>
      </c>
      <c r="N31" s="52">
        <v>0</v>
      </c>
      <c r="O31" s="52">
        <v>31074420124</v>
      </c>
      <c r="P31" s="53">
        <v>0.39788441319690099</v>
      </c>
      <c r="Q31" s="52">
        <v>0</v>
      </c>
      <c r="R31" s="52">
        <v>18648110368</v>
      </c>
      <c r="S31" s="52">
        <v>18648110368</v>
      </c>
      <c r="T31" s="52">
        <v>18648110368</v>
      </c>
      <c r="U31" s="52">
        <v>0</v>
      </c>
      <c r="V31" s="52">
        <v>0</v>
      </c>
      <c r="W31" s="53">
        <v>0</v>
      </c>
      <c r="X31" s="52">
        <v>0</v>
      </c>
      <c r="Y31" s="52">
        <v>5428769236</v>
      </c>
      <c r="Z31" s="52">
        <v>5428769236</v>
      </c>
      <c r="AA31" s="52">
        <v>5428769236</v>
      </c>
      <c r="AB31" s="52">
        <v>0</v>
      </c>
      <c r="AC31" s="52">
        <v>0</v>
      </c>
      <c r="AD31" s="53">
        <v>0</v>
      </c>
      <c r="AE31" s="52">
        <v>184964778249</v>
      </c>
      <c r="AF31" s="52">
        <v>137074806942</v>
      </c>
      <c r="AG31" s="52">
        <v>267932323593</v>
      </c>
      <c r="AH31" s="52">
        <v>452897101842</v>
      </c>
      <c r="AI31" s="52">
        <v>9568718548</v>
      </c>
      <c r="AJ31" s="52">
        <v>149835502684</v>
      </c>
      <c r="AK31" s="53">
        <v>0.33083784832050522</v>
      </c>
    </row>
    <row r="32" spans="1:37" x14ac:dyDescent="0.2">
      <c r="A32" s="56" t="s">
        <v>31</v>
      </c>
      <c r="B32" s="56" t="s">
        <v>342</v>
      </c>
      <c r="C32" s="52">
        <v>144429960135</v>
      </c>
      <c r="D32" s="52">
        <v>75632340072</v>
      </c>
      <c r="E32" s="52">
        <v>199410837734</v>
      </c>
      <c r="F32" s="52">
        <v>343840797869</v>
      </c>
      <c r="G32" s="52">
        <v>9568718548</v>
      </c>
      <c r="H32" s="52">
        <v>118761082560</v>
      </c>
      <c r="I32" s="53">
        <v>0.34539555310491926</v>
      </c>
      <c r="J32" s="52">
        <v>40534818114</v>
      </c>
      <c r="K32" s="52">
        <v>31562838576</v>
      </c>
      <c r="L32" s="52">
        <v>37564295833</v>
      </c>
      <c r="M32" s="52">
        <v>78099113947</v>
      </c>
      <c r="N32" s="52">
        <v>0</v>
      </c>
      <c r="O32" s="52">
        <v>31074420124</v>
      </c>
      <c r="P32" s="53">
        <v>0.39788441319690099</v>
      </c>
      <c r="Q32" s="52">
        <v>0</v>
      </c>
      <c r="R32" s="52">
        <v>18648110368</v>
      </c>
      <c r="S32" s="52">
        <v>18648110368</v>
      </c>
      <c r="T32" s="52">
        <v>18648110368</v>
      </c>
      <c r="U32" s="52">
        <v>0</v>
      </c>
      <c r="V32" s="52">
        <v>0</v>
      </c>
      <c r="W32" s="53">
        <v>0</v>
      </c>
      <c r="X32" s="52">
        <v>0</v>
      </c>
      <c r="Y32" s="52">
        <v>5428769236</v>
      </c>
      <c r="Z32" s="52">
        <v>5428769236</v>
      </c>
      <c r="AA32" s="52">
        <v>5428769236</v>
      </c>
      <c r="AB32" s="52">
        <v>0</v>
      </c>
      <c r="AC32" s="52">
        <v>0</v>
      </c>
      <c r="AD32" s="53">
        <v>0</v>
      </c>
      <c r="AE32" s="52">
        <v>184964778249</v>
      </c>
      <c r="AF32" s="52">
        <v>131272058252</v>
      </c>
      <c r="AG32" s="52">
        <v>261052013171</v>
      </c>
      <c r="AH32" s="52">
        <v>446016791420</v>
      </c>
      <c r="AI32" s="52">
        <v>9568718548</v>
      </c>
      <c r="AJ32" s="52">
        <v>149835502684</v>
      </c>
      <c r="AK32" s="53">
        <v>0.3359413940604416</v>
      </c>
    </row>
    <row r="33" spans="1:37" x14ac:dyDescent="0.2">
      <c r="A33" s="56" t="s">
        <v>30</v>
      </c>
      <c r="B33" s="56" t="s">
        <v>343</v>
      </c>
      <c r="C33" s="52">
        <v>1438937013</v>
      </c>
      <c r="D33" s="52">
        <v>0</v>
      </c>
      <c r="E33" s="52">
        <v>1154159632</v>
      </c>
      <c r="F33" s="52">
        <v>2593096645</v>
      </c>
      <c r="G33" s="52">
        <v>1150418009</v>
      </c>
      <c r="H33" s="52">
        <v>1150418009</v>
      </c>
      <c r="I33" s="53">
        <v>0.44364640678481154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3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3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3">
        <v>0</v>
      </c>
      <c r="AE33" s="52">
        <v>1438937013</v>
      </c>
      <c r="AF33" s="52">
        <v>0</v>
      </c>
      <c r="AG33" s="52">
        <v>1154159632</v>
      </c>
      <c r="AH33" s="52">
        <v>2593096645</v>
      </c>
      <c r="AI33" s="52">
        <v>1150418009</v>
      </c>
      <c r="AJ33" s="52">
        <v>1150418009</v>
      </c>
      <c r="AK33" s="53">
        <v>0.44364640678481154</v>
      </c>
    </row>
    <row r="34" spans="1:37" x14ac:dyDescent="0.2">
      <c r="A34" s="22" t="s">
        <v>28</v>
      </c>
      <c r="B34" s="22" t="s">
        <v>344</v>
      </c>
      <c r="C34" s="46">
        <v>1438937013</v>
      </c>
      <c r="D34" s="46">
        <v>0</v>
      </c>
      <c r="E34" s="46">
        <v>1154159632</v>
      </c>
      <c r="F34" s="46">
        <v>2593096645</v>
      </c>
      <c r="G34" s="46">
        <v>1150418009</v>
      </c>
      <c r="H34" s="46">
        <v>1150418009</v>
      </c>
      <c r="I34" s="47">
        <v>0.44364640678481154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7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7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7">
        <v>0</v>
      </c>
      <c r="AE34" s="46">
        <v>1438937013</v>
      </c>
      <c r="AF34" s="46">
        <v>0</v>
      </c>
      <c r="AG34" s="46">
        <v>1154159632</v>
      </c>
      <c r="AH34" s="46">
        <v>2593096645</v>
      </c>
      <c r="AI34" s="46">
        <v>1150418009</v>
      </c>
      <c r="AJ34" s="46">
        <v>1150418009</v>
      </c>
      <c r="AK34" s="47">
        <v>0.44364640678481154</v>
      </c>
    </row>
    <row r="35" spans="1:37" x14ac:dyDescent="0.2">
      <c r="A35" s="56" t="s">
        <v>27</v>
      </c>
      <c r="B35" s="56" t="s">
        <v>345</v>
      </c>
      <c r="C35" s="52">
        <v>44838185086</v>
      </c>
      <c r="D35" s="52">
        <v>12636980921</v>
      </c>
      <c r="E35" s="52">
        <v>78843475514</v>
      </c>
      <c r="F35" s="52">
        <v>123681660600</v>
      </c>
      <c r="G35" s="52">
        <v>3241520818</v>
      </c>
      <c r="H35" s="52">
        <v>38457758736</v>
      </c>
      <c r="I35" s="53">
        <v>0.31094148113337994</v>
      </c>
      <c r="J35" s="52">
        <v>30264168854</v>
      </c>
      <c r="K35" s="52">
        <v>22642620348</v>
      </c>
      <c r="L35" s="52">
        <v>25844303100</v>
      </c>
      <c r="M35" s="52">
        <v>56108471954</v>
      </c>
      <c r="N35" s="52">
        <v>0</v>
      </c>
      <c r="O35" s="52">
        <v>24738051417</v>
      </c>
      <c r="P35" s="53">
        <v>0.44089690122520636</v>
      </c>
      <c r="Q35" s="52">
        <v>0</v>
      </c>
      <c r="R35" s="52">
        <v>18028345799</v>
      </c>
      <c r="S35" s="52">
        <v>18028345799</v>
      </c>
      <c r="T35" s="52">
        <v>18028345799</v>
      </c>
      <c r="U35" s="52">
        <v>0</v>
      </c>
      <c r="V35" s="52">
        <v>0</v>
      </c>
      <c r="W35" s="53">
        <v>0</v>
      </c>
      <c r="X35" s="52">
        <v>0</v>
      </c>
      <c r="Y35" s="52">
        <v>5428769236</v>
      </c>
      <c r="Z35" s="52">
        <v>5428769236</v>
      </c>
      <c r="AA35" s="52">
        <v>5428769236</v>
      </c>
      <c r="AB35" s="52">
        <v>0</v>
      </c>
      <c r="AC35" s="52">
        <v>0</v>
      </c>
      <c r="AD35" s="53">
        <v>0</v>
      </c>
      <c r="AE35" s="52">
        <v>75102353940</v>
      </c>
      <c r="AF35" s="52">
        <v>58736716304</v>
      </c>
      <c r="AG35" s="52">
        <v>128144893649</v>
      </c>
      <c r="AH35" s="52">
        <v>203247247589</v>
      </c>
      <c r="AI35" s="52">
        <v>3241520818</v>
      </c>
      <c r="AJ35" s="52">
        <v>63195810153</v>
      </c>
      <c r="AK35" s="53">
        <v>0.31093070584056576</v>
      </c>
    </row>
    <row r="36" spans="1:37" x14ac:dyDescent="0.2">
      <c r="A36" s="22" t="s">
        <v>26</v>
      </c>
      <c r="B36" s="22" t="s">
        <v>346</v>
      </c>
      <c r="C36" s="46">
        <v>28033747200</v>
      </c>
      <c r="D36" s="46">
        <v>8331806585</v>
      </c>
      <c r="E36" s="46">
        <v>32617922311</v>
      </c>
      <c r="F36" s="46">
        <v>60651669511</v>
      </c>
      <c r="G36" s="46">
        <v>0</v>
      </c>
      <c r="H36" s="46">
        <v>19744571043</v>
      </c>
      <c r="I36" s="47">
        <v>0.3255404377519906</v>
      </c>
      <c r="J36" s="46">
        <v>20744046248</v>
      </c>
      <c r="K36" s="46">
        <v>15052965425</v>
      </c>
      <c r="L36" s="46">
        <v>18254648177</v>
      </c>
      <c r="M36" s="46">
        <v>38998694425</v>
      </c>
      <c r="N36" s="46">
        <v>0</v>
      </c>
      <c r="O36" s="46">
        <v>15217928811</v>
      </c>
      <c r="P36" s="47">
        <v>0.39021636583927771</v>
      </c>
      <c r="Q36" s="46">
        <v>0</v>
      </c>
      <c r="R36" s="46">
        <v>12774669399</v>
      </c>
      <c r="S36" s="46">
        <v>12774669399</v>
      </c>
      <c r="T36" s="46">
        <v>12774669399</v>
      </c>
      <c r="U36" s="46">
        <v>0</v>
      </c>
      <c r="V36" s="46">
        <v>0</v>
      </c>
      <c r="W36" s="47">
        <v>0</v>
      </c>
      <c r="X36" s="46">
        <v>0</v>
      </c>
      <c r="Y36" s="46">
        <v>4122944296</v>
      </c>
      <c r="Z36" s="46">
        <v>4122944296</v>
      </c>
      <c r="AA36" s="46">
        <v>4122944296</v>
      </c>
      <c r="AB36" s="46">
        <v>0</v>
      </c>
      <c r="AC36" s="46">
        <v>0</v>
      </c>
      <c r="AD36" s="47">
        <v>0</v>
      </c>
      <c r="AE36" s="46">
        <v>48777793448</v>
      </c>
      <c r="AF36" s="46">
        <v>40282385705</v>
      </c>
      <c r="AG36" s="46">
        <v>67770184183</v>
      </c>
      <c r="AH36" s="46">
        <v>116547977631</v>
      </c>
      <c r="AI36" s="46">
        <v>0</v>
      </c>
      <c r="AJ36" s="46">
        <v>34962499854</v>
      </c>
      <c r="AK36" s="47">
        <v>0.29998375402698113</v>
      </c>
    </row>
    <row r="37" spans="1:37" x14ac:dyDescent="0.2">
      <c r="A37" s="22" t="s">
        <v>25</v>
      </c>
      <c r="B37" s="22" t="s">
        <v>347</v>
      </c>
      <c r="C37" s="46">
        <v>12456826512</v>
      </c>
      <c r="D37" s="46">
        <v>4305174336</v>
      </c>
      <c r="E37" s="46">
        <v>4305174336</v>
      </c>
      <c r="F37" s="46">
        <v>16762000848</v>
      </c>
      <c r="G37" s="46">
        <v>0</v>
      </c>
      <c r="H37" s="46">
        <v>12456826512</v>
      </c>
      <c r="I37" s="47">
        <v>0.74315868522857864</v>
      </c>
      <c r="J37" s="46">
        <v>9520122606</v>
      </c>
      <c r="K37" s="46">
        <v>7589654923</v>
      </c>
      <c r="L37" s="46">
        <v>7589654923</v>
      </c>
      <c r="M37" s="46">
        <v>17109777529</v>
      </c>
      <c r="N37" s="46">
        <v>0</v>
      </c>
      <c r="O37" s="46">
        <v>9520122606</v>
      </c>
      <c r="P37" s="47">
        <v>0.5564141666870881</v>
      </c>
      <c r="Q37" s="46">
        <v>0</v>
      </c>
      <c r="R37" s="46">
        <v>5253676400</v>
      </c>
      <c r="S37" s="46">
        <v>5253676400</v>
      </c>
      <c r="T37" s="46">
        <v>5253676400</v>
      </c>
      <c r="U37" s="46">
        <v>0</v>
      </c>
      <c r="V37" s="46">
        <v>0</v>
      </c>
      <c r="W37" s="47">
        <v>0</v>
      </c>
      <c r="X37" s="46">
        <v>0</v>
      </c>
      <c r="Y37" s="46">
        <v>1305824940</v>
      </c>
      <c r="Z37" s="46">
        <v>1305824940</v>
      </c>
      <c r="AA37" s="46">
        <v>1305824940</v>
      </c>
      <c r="AB37" s="46">
        <v>0</v>
      </c>
      <c r="AC37" s="46">
        <v>0</v>
      </c>
      <c r="AD37" s="47">
        <v>0</v>
      </c>
      <c r="AE37" s="46">
        <v>21976949118</v>
      </c>
      <c r="AF37" s="46">
        <v>18454330599</v>
      </c>
      <c r="AG37" s="46">
        <v>18454330599</v>
      </c>
      <c r="AH37" s="46">
        <v>40431279717</v>
      </c>
      <c r="AI37" s="46">
        <v>0</v>
      </c>
      <c r="AJ37" s="46">
        <v>21976949118</v>
      </c>
      <c r="AK37" s="47">
        <v>0.54356303515071347</v>
      </c>
    </row>
    <row r="38" spans="1:37" x14ac:dyDescent="0.2">
      <c r="A38" s="22" t="s">
        <v>24</v>
      </c>
      <c r="B38" s="22" t="s">
        <v>498</v>
      </c>
      <c r="C38" s="46">
        <v>0</v>
      </c>
      <c r="D38" s="46">
        <v>0</v>
      </c>
      <c r="E38" s="46">
        <v>6567950913</v>
      </c>
      <c r="F38" s="46">
        <v>6567950913</v>
      </c>
      <c r="G38" s="46">
        <v>0</v>
      </c>
      <c r="H38" s="46">
        <v>0</v>
      </c>
      <c r="I38" s="47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7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7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7">
        <v>0</v>
      </c>
      <c r="AE38" s="46">
        <v>0</v>
      </c>
      <c r="AF38" s="46">
        <v>0</v>
      </c>
      <c r="AG38" s="46">
        <v>6567950913</v>
      </c>
      <c r="AH38" s="46">
        <v>6567950913</v>
      </c>
      <c r="AI38" s="46">
        <v>0</v>
      </c>
      <c r="AJ38" s="46">
        <v>0</v>
      </c>
      <c r="AK38" s="47">
        <v>0</v>
      </c>
    </row>
    <row r="39" spans="1:37" x14ac:dyDescent="0.2">
      <c r="A39" s="22" t="s">
        <v>23</v>
      </c>
      <c r="B39" s="22" t="s">
        <v>348</v>
      </c>
      <c r="C39" s="46">
        <v>4347611374</v>
      </c>
      <c r="D39" s="46">
        <v>0</v>
      </c>
      <c r="E39" s="46">
        <v>35352427954</v>
      </c>
      <c r="F39" s="46">
        <v>39700039328</v>
      </c>
      <c r="G39" s="46">
        <v>3241520818</v>
      </c>
      <c r="H39" s="46">
        <v>6256361181</v>
      </c>
      <c r="I39" s="47">
        <v>0.15759080562389916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7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7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7">
        <v>0</v>
      </c>
      <c r="AE39" s="46">
        <v>4347611374</v>
      </c>
      <c r="AF39" s="46">
        <v>0</v>
      </c>
      <c r="AG39" s="46">
        <v>35352427954</v>
      </c>
      <c r="AH39" s="46">
        <v>39700039328</v>
      </c>
      <c r="AI39" s="46">
        <v>3241520818</v>
      </c>
      <c r="AJ39" s="46">
        <v>6256361181</v>
      </c>
      <c r="AK39" s="47">
        <v>0.15759080562389916</v>
      </c>
    </row>
    <row r="40" spans="1:37" x14ac:dyDescent="0.2">
      <c r="A40" s="56" t="s">
        <v>22</v>
      </c>
      <c r="B40" s="56" t="s">
        <v>349</v>
      </c>
      <c r="C40" s="52">
        <v>98152838036</v>
      </c>
      <c r="D40" s="52">
        <v>62995359151</v>
      </c>
      <c r="E40" s="52">
        <v>119413202588</v>
      </c>
      <c r="F40" s="52">
        <v>217566040624</v>
      </c>
      <c r="G40" s="52">
        <v>5176779721</v>
      </c>
      <c r="H40" s="52">
        <v>79152905815</v>
      </c>
      <c r="I40" s="53">
        <v>0.36381094029188549</v>
      </c>
      <c r="J40" s="52">
        <v>10270649260</v>
      </c>
      <c r="K40" s="52">
        <v>8920218228</v>
      </c>
      <c r="L40" s="52">
        <v>11719992733</v>
      </c>
      <c r="M40" s="52">
        <v>21990641993</v>
      </c>
      <c r="N40" s="52">
        <v>0</v>
      </c>
      <c r="O40" s="52">
        <v>6336368707</v>
      </c>
      <c r="P40" s="53">
        <v>0.2881393234911912</v>
      </c>
      <c r="Q40" s="52">
        <v>0</v>
      </c>
      <c r="R40" s="52">
        <v>619764569</v>
      </c>
      <c r="S40" s="52">
        <v>619764569</v>
      </c>
      <c r="T40" s="52">
        <v>619764569</v>
      </c>
      <c r="U40" s="52">
        <v>0</v>
      </c>
      <c r="V40" s="52">
        <v>0</v>
      </c>
      <c r="W40" s="53">
        <v>0</v>
      </c>
      <c r="X40" s="52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3">
        <v>0</v>
      </c>
      <c r="AE40" s="52">
        <v>108423487296</v>
      </c>
      <c r="AF40" s="52">
        <v>72535341948</v>
      </c>
      <c r="AG40" s="52">
        <v>131752959890</v>
      </c>
      <c r="AH40" s="52">
        <v>240176447186</v>
      </c>
      <c r="AI40" s="52">
        <v>5176779721</v>
      </c>
      <c r="AJ40" s="52">
        <v>85489274522</v>
      </c>
      <c r="AK40" s="53">
        <v>0.35594362196470702</v>
      </c>
    </row>
    <row r="41" spans="1:37" x14ac:dyDescent="0.2">
      <c r="A41" s="22" t="s">
        <v>21</v>
      </c>
      <c r="B41" s="22" t="s">
        <v>350</v>
      </c>
      <c r="C41" s="46">
        <v>10945903586</v>
      </c>
      <c r="D41" s="46">
        <v>5021225177</v>
      </c>
      <c r="E41" s="46">
        <v>9919701936</v>
      </c>
      <c r="F41" s="46">
        <v>20865605522</v>
      </c>
      <c r="G41" s="46">
        <v>8033885</v>
      </c>
      <c r="H41" s="46">
        <v>5315430574</v>
      </c>
      <c r="I41" s="47">
        <v>0.25474604934879974</v>
      </c>
      <c r="J41" s="46">
        <v>3753648676</v>
      </c>
      <c r="K41" s="46">
        <v>0</v>
      </c>
      <c r="L41" s="46">
        <v>0</v>
      </c>
      <c r="M41" s="46">
        <v>3753648676</v>
      </c>
      <c r="N41" s="46">
        <v>0</v>
      </c>
      <c r="O41" s="46">
        <v>0</v>
      </c>
      <c r="P41" s="47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7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7">
        <v>0</v>
      </c>
      <c r="AE41" s="46">
        <v>14699552262</v>
      </c>
      <c r="AF41" s="46">
        <v>5021225177</v>
      </c>
      <c r="AG41" s="46">
        <v>9919701936</v>
      </c>
      <c r="AH41" s="46">
        <v>24619254198</v>
      </c>
      <c r="AI41" s="46">
        <v>8033885</v>
      </c>
      <c r="AJ41" s="46">
        <v>5315430574</v>
      </c>
      <c r="AK41" s="47">
        <v>0.21590542634844767</v>
      </c>
    </row>
    <row r="42" spans="1:37" x14ac:dyDescent="0.2">
      <c r="A42" s="22" t="s">
        <v>20</v>
      </c>
      <c r="B42" s="22" t="s">
        <v>351</v>
      </c>
      <c r="C42" s="46">
        <v>7556152072</v>
      </c>
      <c r="D42" s="46">
        <v>1727776178</v>
      </c>
      <c r="E42" s="46">
        <v>7050493569</v>
      </c>
      <c r="F42" s="46">
        <v>14606645641</v>
      </c>
      <c r="G42" s="46">
        <v>13710684</v>
      </c>
      <c r="H42" s="46">
        <v>7556152072</v>
      </c>
      <c r="I42" s="47">
        <v>0.51730919320657187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7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7">
        <v>0</v>
      </c>
      <c r="AE42" s="46">
        <v>7556152072</v>
      </c>
      <c r="AF42" s="46">
        <v>1727776178</v>
      </c>
      <c r="AG42" s="46">
        <v>7050493569</v>
      </c>
      <c r="AH42" s="46">
        <v>14606645641</v>
      </c>
      <c r="AI42" s="46">
        <v>13710684</v>
      </c>
      <c r="AJ42" s="46">
        <v>7556152072</v>
      </c>
      <c r="AK42" s="47">
        <v>0.51730919320657187</v>
      </c>
    </row>
    <row r="43" spans="1:37" x14ac:dyDescent="0.2">
      <c r="A43" s="22" t="s">
        <v>19</v>
      </c>
      <c r="B43" s="22" t="s">
        <v>506</v>
      </c>
      <c r="C43" s="46">
        <v>0</v>
      </c>
      <c r="D43" s="46">
        <v>0</v>
      </c>
      <c r="E43" s="46">
        <v>4074731336</v>
      </c>
      <c r="F43" s="46">
        <v>4074731336</v>
      </c>
      <c r="G43" s="46">
        <v>0</v>
      </c>
      <c r="H43" s="46">
        <v>0</v>
      </c>
      <c r="I43" s="47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7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7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7">
        <v>0</v>
      </c>
      <c r="AE43" s="46">
        <v>0</v>
      </c>
      <c r="AF43" s="46">
        <v>0</v>
      </c>
      <c r="AG43" s="46">
        <v>4074731336</v>
      </c>
      <c r="AH43" s="46">
        <v>4074731336</v>
      </c>
      <c r="AI43" s="46">
        <v>0</v>
      </c>
      <c r="AJ43" s="46">
        <v>0</v>
      </c>
      <c r="AK43" s="47">
        <v>0</v>
      </c>
    </row>
    <row r="44" spans="1:37" x14ac:dyDescent="0.2">
      <c r="A44" s="22" t="s">
        <v>17</v>
      </c>
      <c r="B44" s="22" t="s">
        <v>352</v>
      </c>
      <c r="C44" s="46">
        <v>65505340193</v>
      </c>
      <c r="D44" s="46">
        <v>41673431857</v>
      </c>
      <c r="E44" s="46">
        <v>81606751368</v>
      </c>
      <c r="F44" s="46">
        <v>147112091561</v>
      </c>
      <c r="G44" s="46">
        <v>509531334</v>
      </c>
      <c r="H44" s="46">
        <v>57897377414</v>
      </c>
      <c r="I44" s="47">
        <v>0.39355961022410496</v>
      </c>
      <c r="J44" s="46">
        <v>6461022766</v>
      </c>
      <c r="K44" s="46">
        <v>7587988937</v>
      </c>
      <c r="L44" s="46">
        <v>10387763442</v>
      </c>
      <c r="M44" s="46">
        <v>16848786208</v>
      </c>
      <c r="N44" s="46">
        <v>0</v>
      </c>
      <c r="O44" s="46">
        <v>6336368707</v>
      </c>
      <c r="P44" s="47">
        <v>0.37607271104142909</v>
      </c>
      <c r="Q44" s="46">
        <v>0</v>
      </c>
      <c r="R44" s="46">
        <v>619764569</v>
      </c>
      <c r="S44" s="46">
        <v>619764569</v>
      </c>
      <c r="T44" s="46">
        <v>619764569</v>
      </c>
      <c r="U44" s="46">
        <v>0</v>
      </c>
      <c r="V44" s="46">
        <v>0</v>
      </c>
      <c r="W44" s="47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7">
        <v>0</v>
      </c>
      <c r="AE44" s="46">
        <v>71966362959</v>
      </c>
      <c r="AF44" s="46">
        <v>49881185363</v>
      </c>
      <c r="AG44" s="46">
        <v>92614279379</v>
      </c>
      <c r="AH44" s="46">
        <v>164580642338</v>
      </c>
      <c r="AI44" s="46">
        <v>509531334</v>
      </c>
      <c r="AJ44" s="46">
        <v>64233746121</v>
      </c>
      <c r="AK44" s="47">
        <v>0.39028737042527073</v>
      </c>
    </row>
    <row r="45" spans="1:37" x14ac:dyDescent="0.2">
      <c r="A45" s="22" t="s">
        <v>16</v>
      </c>
      <c r="B45" s="22" t="s">
        <v>353</v>
      </c>
      <c r="C45" s="46">
        <v>845913043</v>
      </c>
      <c r="D45" s="46">
        <v>0</v>
      </c>
      <c r="E45" s="46">
        <v>0</v>
      </c>
      <c r="F45" s="46">
        <v>845913043</v>
      </c>
      <c r="G45" s="46">
        <v>0</v>
      </c>
      <c r="H45" s="46">
        <v>845913043</v>
      </c>
      <c r="I45" s="47">
        <v>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7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7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7">
        <v>0</v>
      </c>
      <c r="AE45" s="46">
        <v>845913043</v>
      </c>
      <c r="AF45" s="46">
        <v>0</v>
      </c>
      <c r="AG45" s="46">
        <v>0</v>
      </c>
      <c r="AH45" s="46">
        <v>845913043</v>
      </c>
      <c r="AI45" s="46">
        <v>0</v>
      </c>
      <c r="AJ45" s="46">
        <v>845913043</v>
      </c>
      <c r="AK45" s="47">
        <v>1</v>
      </c>
    </row>
    <row r="46" spans="1:37" x14ac:dyDescent="0.2">
      <c r="A46" s="22" t="s">
        <v>15</v>
      </c>
      <c r="B46" s="22" t="s">
        <v>520</v>
      </c>
      <c r="C46" s="46">
        <v>0</v>
      </c>
      <c r="D46" s="46">
        <v>9718707000</v>
      </c>
      <c r="E46" s="46">
        <v>9718707000</v>
      </c>
      <c r="F46" s="46">
        <v>9718707000</v>
      </c>
      <c r="G46" s="46">
        <v>0</v>
      </c>
      <c r="H46" s="46">
        <v>0</v>
      </c>
      <c r="I46" s="47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7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7">
        <v>0</v>
      </c>
      <c r="AE46" s="46">
        <v>0</v>
      </c>
      <c r="AF46" s="46">
        <v>9718707000</v>
      </c>
      <c r="AG46" s="46">
        <v>9718707000</v>
      </c>
      <c r="AH46" s="46">
        <v>9718707000</v>
      </c>
      <c r="AI46" s="46">
        <v>0</v>
      </c>
      <c r="AJ46" s="46">
        <v>0</v>
      </c>
      <c r="AK46" s="47">
        <v>0</v>
      </c>
    </row>
    <row r="47" spans="1:37" x14ac:dyDescent="0.2">
      <c r="A47" s="22" t="s">
        <v>14</v>
      </c>
      <c r="B47" s="22" t="s">
        <v>354</v>
      </c>
      <c r="C47" s="46">
        <v>5761496430</v>
      </c>
      <c r="D47" s="46">
        <v>2836920373</v>
      </c>
      <c r="E47" s="46">
        <v>4732641164</v>
      </c>
      <c r="F47" s="46">
        <v>10494137594</v>
      </c>
      <c r="G47" s="46">
        <v>0</v>
      </c>
      <c r="H47" s="46">
        <v>0</v>
      </c>
      <c r="I47" s="47">
        <v>0</v>
      </c>
      <c r="J47" s="46">
        <v>55977818</v>
      </c>
      <c r="K47" s="46">
        <v>0</v>
      </c>
      <c r="L47" s="46">
        <v>0</v>
      </c>
      <c r="M47" s="46">
        <v>55977818</v>
      </c>
      <c r="N47" s="46">
        <v>0</v>
      </c>
      <c r="O47" s="46">
        <v>0</v>
      </c>
      <c r="P47" s="47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7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7">
        <v>0</v>
      </c>
      <c r="AE47" s="46">
        <v>5817474248</v>
      </c>
      <c r="AF47" s="46">
        <v>2836920373</v>
      </c>
      <c r="AG47" s="46">
        <v>4732641164</v>
      </c>
      <c r="AH47" s="46">
        <v>10550115412</v>
      </c>
      <c r="AI47" s="46">
        <v>0</v>
      </c>
      <c r="AJ47" s="46">
        <v>0</v>
      </c>
      <c r="AK47" s="47">
        <v>0</v>
      </c>
    </row>
    <row r="48" spans="1:37" x14ac:dyDescent="0.2">
      <c r="A48" s="22" t="s">
        <v>13</v>
      </c>
      <c r="B48" s="22" t="s">
        <v>355</v>
      </c>
      <c r="C48" s="46">
        <v>7538032712</v>
      </c>
      <c r="D48" s="46">
        <v>2017298566</v>
      </c>
      <c r="E48" s="46">
        <v>2310176215</v>
      </c>
      <c r="F48" s="46">
        <v>9848208927</v>
      </c>
      <c r="G48" s="46">
        <v>4645503818</v>
      </c>
      <c r="H48" s="46">
        <v>7538032712</v>
      </c>
      <c r="I48" s="47">
        <v>0.76542168914934516</v>
      </c>
      <c r="J48" s="46">
        <v>0</v>
      </c>
      <c r="K48" s="46">
        <v>1332229291</v>
      </c>
      <c r="L48" s="46">
        <v>1332229291</v>
      </c>
      <c r="M48" s="46">
        <v>1332229291</v>
      </c>
      <c r="N48" s="46">
        <v>0</v>
      </c>
      <c r="O48" s="46">
        <v>0</v>
      </c>
      <c r="P48" s="47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7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7">
        <v>0</v>
      </c>
      <c r="AE48" s="46">
        <v>7538032712</v>
      </c>
      <c r="AF48" s="46">
        <v>3349527857</v>
      </c>
      <c r="AG48" s="46">
        <v>3642405506</v>
      </c>
      <c r="AH48" s="46">
        <v>11180438218</v>
      </c>
      <c r="AI48" s="46">
        <v>4645503818</v>
      </c>
      <c r="AJ48" s="46">
        <v>7538032712</v>
      </c>
      <c r="AK48" s="47">
        <v>0.674216212729847</v>
      </c>
    </row>
    <row r="49" spans="1:37" x14ac:dyDescent="0.2">
      <c r="A49" s="56" t="s">
        <v>12</v>
      </c>
      <c r="B49" s="56" t="s">
        <v>489</v>
      </c>
      <c r="C49" s="52">
        <v>0</v>
      </c>
      <c r="D49" s="52">
        <v>5802748690</v>
      </c>
      <c r="E49" s="52">
        <v>6880310422</v>
      </c>
      <c r="F49" s="52">
        <v>6880310422</v>
      </c>
      <c r="G49" s="52">
        <v>0</v>
      </c>
      <c r="H49" s="52">
        <v>0</v>
      </c>
      <c r="I49" s="53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3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3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3">
        <v>0</v>
      </c>
      <c r="AE49" s="52">
        <v>0</v>
      </c>
      <c r="AF49" s="52">
        <v>5802748690</v>
      </c>
      <c r="AG49" s="52">
        <v>6880310422</v>
      </c>
      <c r="AH49" s="52">
        <v>6880310422</v>
      </c>
      <c r="AI49" s="52">
        <v>0</v>
      </c>
      <c r="AJ49" s="52">
        <v>0</v>
      </c>
      <c r="AK49" s="53">
        <v>0</v>
      </c>
    </row>
    <row r="50" spans="1:37" x14ac:dyDescent="0.2">
      <c r="A50" s="56" t="s">
        <v>11</v>
      </c>
      <c r="B50" s="56" t="s">
        <v>356</v>
      </c>
      <c r="C50" s="52">
        <v>0</v>
      </c>
      <c r="D50" s="52">
        <v>5802748690</v>
      </c>
      <c r="E50" s="52">
        <v>6880310422</v>
      </c>
      <c r="F50" s="52">
        <v>6880310422</v>
      </c>
      <c r="G50" s="52">
        <v>0</v>
      </c>
      <c r="H50" s="52">
        <v>0</v>
      </c>
      <c r="I50" s="53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3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3">
        <v>0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3">
        <v>0</v>
      </c>
      <c r="AE50" s="52">
        <v>0</v>
      </c>
      <c r="AF50" s="52">
        <v>5802748690</v>
      </c>
      <c r="AG50" s="52">
        <v>6880310422</v>
      </c>
      <c r="AH50" s="52">
        <v>6880310422</v>
      </c>
      <c r="AI50" s="52">
        <v>0</v>
      </c>
      <c r="AJ50" s="52">
        <v>0</v>
      </c>
      <c r="AK50" s="53">
        <v>0</v>
      </c>
    </row>
    <row r="51" spans="1:37" x14ac:dyDescent="0.2">
      <c r="A51" s="22" t="s">
        <v>10</v>
      </c>
      <c r="B51" s="22" t="s">
        <v>507</v>
      </c>
      <c r="C51" s="46">
        <v>0</v>
      </c>
      <c r="D51" s="46">
        <v>5802748690</v>
      </c>
      <c r="E51" s="46">
        <v>6880310422</v>
      </c>
      <c r="F51" s="46">
        <v>6880310422</v>
      </c>
      <c r="G51" s="46">
        <v>0</v>
      </c>
      <c r="H51" s="46">
        <v>0</v>
      </c>
      <c r="I51" s="47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7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7">
        <v>0</v>
      </c>
      <c r="AE51" s="46">
        <v>0</v>
      </c>
      <c r="AF51" s="46">
        <v>5802748690</v>
      </c>
      <c r="AG51" s="46">
        <v>6880310422</v>
      </c>
      <c r="AH51" s="46">
        <v>6880310422</v>
      </c>
      <c r="AI51" s="46">
        <v>0</v>
      </c>
      <c r="AJ51" s="46">
        <v>0</v>
      </c>
      <c r="AK51" s="47">
        <v>0</v>
      </c>
    </row>
    <row r="52" spans="1:37" x14ac:dyDescent="0.2">
      <c r="A52" s="55" t="s">
        <v>9</v>
      </c>
      <c r="B52" s="55" t="s">
        <v>8</v>
      </c>
      <c r="C52" s="52">
        <v>154700000</v>
      </c>
      <c r="D52" s="52">
        <v>0</v>
      </c>
      <c r="E52" s="52">
        <v>0</v>
      </c>
      <c r="F52" s="52">
        <v>154700000</v>
      </c>
      <c r="G52" s="52">
        <v>0</v>
      </c>
      <c r="H52" s="52">
        <v>154700000</v>
      </c>
      <c r="I52" s="53">
        <v>1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3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3">
        <v>0</v>
      </c>
      <c r="X52" s="52">
        <v>0</v>
      </c>
      <c r="Y52" s="52">
        <v>0</v>
      </c>
      <c r="Z52" s="52">
        <v>0</v>
      </c>
      <c r="AA52" s="52">
        <v>0</v>
      </c>
      <c r="AB52" s="52">
        <v>0</v>
      </c>
      <c r="AC52" s="52">
        <v>0</v>
      </c>
      <c r="AD52" s="53">
        <v>0</v>
      </c>
      <c r="AE52" s="52">
        <v>154700000</v>
      </c>
      <c r="AF52" s="52">
        <v>0</v>
      </c>
      <c r="AG52" s="52">
        <v>0</v>
      </c>
      <c r="AH52" s="52">
        <v>154700000</v>
      </c>
      <c r="AI52" s="52">
        <v>0</v>
      </c>
      <c r="AJ52" s="52">
        <v>154700000</v>
      </c>
      <c r="AK52" s="53">
        <v>1</v>
      </c>
    </row>
    <row r="53" spans="1:37" x14ac:dyDescent="0.2">
      <c r="A53" s="55" t="s">
        <v>7</v>
      </c>
      <c r="B53" s="55" t="s">
        <v>6</v>
      </c>
      <c r="C53" s="52">
        <v>154700000</v>
      </c>
      <c r="D53" s="52">
        <v>0</v>
      </c>
      <c r="E53" s="52">
        <v>0</v>
      </c>
      <c r="F53" s="52">
        <v>154700000</v>
      </c>
      <c r="G53" s="52">
        <v>0</v>
      </c>
      <c r="H53" s="52">
        <v>154700000</v>
      </c>
      <c r="I53" s="53">
        <v>1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3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3">
        <v>0</v>
      </c>
      <c r="X53" s="52">
        <v>0</v>
      </c>
      <c r="Y53" s="52">
        <v>0</v>
      </c>
      <c r="Z53" s="52">
        <v>0</v>
      </c>
      <c r="AA53" s="52">
        <v>0</v>
      </c>
      <c r="AB53" s="52">
        <v>0</v>
      </c>
      <c r="AC53" s="52">
        <v>0</v>
      </c>
      <c r="AD53" s="53">
        <v>0</v>
      </c>
      <c r="AE53" s="52">
        <v>154700000</v>
      </c>
      <c r="AF53" s="52">
        <v>0</v>
      </c>
      <c r="AG53" s="52">
        <v>0</v>
      </c>
      <c r="AH53" s="52">
        <v>154700000</v>
      </c>
      <c r="AI53" s="52">
        <v>0</v>
      </c>
      <c r="AJ53" s="52">
        <v>154700000</v>
      </c>
      <c r="AK53" s="53">
        <v>1</v>
      </c>
    </row>
  </sheetData>
  <autoFilter ref="A9:AA41" xr:uid="{914972D5-7F56-40CD-882B-81B9D3A6B5E9}"/>
  <mergeCells count="5">
    <mergeCell ref="J8:P8"/>
    <mergeCell ref="C8:I8"/>
    <mergeCell ref="Q8:W8"/>
    <mergeCell ref="X8:AD8"/>
    <mergeCell ref="AE8:AK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82" orientation="landscape" r:id="rId1"/>
  <headerFooter>
    <oddFooter>&amp;R&amp;9&amp;P de &amp;N</oddFooter>
  </headerFooter>
  <colBreaks count="4" manualBreakCount="4">
    <brk id="9" max="41" man="1"/>
    <brk id="16" max="1048575" man="1"/>
    <brk id="23" max="1048575" man="1"/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2E2F-C62D-4257-9E96-6454D7C5797B}">
  <dimension ref="A1:Q230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7" sqref="A7"/>
    </sheetView>
  </sheetViews>
  <sheetFormatPr baseColWidth="10" defaultColWidth="0" defaultRowHeight="0" customHeight="1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42578125" style="1" customWidth="1"/>
    <col min="8" max="10" width="14.7109375" style="1" customWidth="1"/>
    <col min="11" max="11" width="7.7109375" style="1" customWidth="1"/>
    <col min="12" max="14" width="14.7109375" style="1" customWidth="1"/>
    <col min="15" max="16" width="7.7109375" style="1" customWidth="1"/>
    <col min="17" max="17" width="1.7109375" style="1" customWidth="1"/>
    <col min="18" max="16384" width="15.7109375" style="1" hidden="1"/>
  </cols>
  <sheetData>
    <row r="1" spans="1:16" ht="11.25" x14ac:dyDescent="0.2"/>
    <row r="2" spans="1:16" ht="11.25" x14ac:dyDescent="0.2"/>
    <row r="3" spans="1:16" ht="11.25" x14ac:dyDescent="0.2"/>
    <row r="4" spans="1:16" ht="11.25" x14ac:dyDescent="0.2"/>
    <row r="5" spans="1:16" ht="11.25" x14ac:dyDescent="0.2">
      <c r="A5" s="21" t="s">
        <v>325</v>
      </c>
    </row>
    <row r="6" spans="1:16" ht="11.25" x14ac:dyDescent="0.2">
      <c r="A6" s="21" t="s">
        <v>324</v>
      </c>
    </row>
    <row r="7" spans="1:16" ht="11.25" x14ac:dyDescent="0.2">
      <c r="A7" s="42" t="s">
        <v>519</v>
      </c>
      <c r="C7" s="20"/>
    </row>
    <row r="8" spans="1:16" ht="11.25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28" t="s">
        <v>315</v>
      </c>
      <c r="L8" s="28" t="s">
        <v>314</v>
      </c>
      <c r="M8" s="28" t="s">
        <v>313</v>
      </c>
      <c r="N8" s="28" t="s">
        <v>447</v>
      </c>
      <c r="O8" s="28" t="s">
        <v>448</v>
      </c>
      <c r="P8" s="28" t="s">
        <v>449</v>
      </c>
    </row>
    <row r="9" spans="1:16" ht="33.75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445</v>
      </c>
      <c r="M9" s="43" t="s">
        <v>300</v>
      </c>
      <c r="N9" s="43" t="s">
        <v>299</v>
      </c>
      <c r="O9" s="43" t="s">
        <v>298</v>
      </c>
      <c r="P9" s="43" t="s">
        <v>446</v>
      </c>
    </row>
    <row r="10" spans="1:16" ht="11.25" x14ac:dyDescent="0.2">
      <c r="A10" s="16" t="s">
        <v>297</v>
      </c>
      <c r="B10" s="15"/>
      <c r="C10" s="14">
        <f>+C11+C206</f>
        <v>5313763974000</v>
      </c>
      <c r="D10" s="14">
        <f t="shared" ref="D10:J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109737769948</v>
      </c>
      <c r="J10" s="14">
        <f t="shared" si="0"/>
        <v>3454737610291</v>
      </c>
      <c r="K10" s="13">
        <f>IF(J10=0,0,J10/H10)</f>
        <v>0.60717800923985799</v>
      </c>
      <c r="L10" s="14">
        <f>+L11+L206</f>
        <v>1799570542773</v>
      </c>
      <c r="M10" s="14">
        <f>+M11+M206</f>
        <v>171237601737</v>
      </c>
      <c r="N10" s="14">
        <f>+N11+N206</f>
        <v>1603554858607</v>
      </c>
      <c r="O10" s="13">
        <f>IF(N10=0,0,N10/H10)</f>
        <v>0.28182842131211472</v>
      </c>
      <c r="P10" s="13">
        <f>IF(N10=0,0,N10/L10)</f>
        <v>0.89107640989502146</v>
      </c>
    </row>
    <row r="11" spans="1:16" ht="11.25" x14ac:dyDescent="0.2">
      <c r="A11" s="15" t="s">
        <v>296</v>
      </c>
      <c r="B11" s="15" t="s">
        <v>331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109737769948</v>
      </c>
      <c r="J11" s="14">
        <v>3454737610291</v>
      </c>
      <c r="K11" s="13">
        <f t="shared" ref="K11:K74" si="1">IF(J11=0,0,J11/H11)</f>
        <v>0.70962763182581579</v>
      </c>
      <c r="L11" s="14">
        <v>1799570542773</v>
      </c>
      <c r="M11" s="14">
        <v>171237601737</v>
      </c>
      <c r="N11" s="14">
        <v>1603554858607</v>
      </c>
      <c r="O11" s="13">
        <f t="shared" ref="O11:O74" si="2">IF(N11=0,0,N11/H11)</f>
        <v>0.32938155228530258</v>
      </c>
      <c r="P11" s="13">
        <f t="shared" ref="P11:P74" si="3">IF(N11=0,0,N11/L11)</f>
        <v>0.89107640989502146</v>
      </c>
    </row>
    <row r="12" spans="1:16" ht="11.25" x14ac:dyDescent="0.2">
      <c r="A12" s="15" t="s">
        <v>295</v>
      </c>
      <c r="B12" s="15" t="s">
        <v>332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79197079256</v>
      </c>
      <c r="J12" s="14">
        <v>1430110020254</v>
      </c>
      <c r="K12" s="13">
        <f t="shared" si="1"/>
        <v>0.75542430015822482</v>
      </c>
      <c r="L12" s="14">
        <v>1223031551534</v>
      </c>
      <c r="M12" s="14">
        <v>87071247158</v>
      </c>
      <c r="N12" s="14">
        <v>1112006722018</v>
      </c>
      <c r="O12" s="13">
        <f t="shared" si="2"/>
        <v>0.58739319902289155</v>
      </c>
      <c r="P12" s="13">
        <f t="shared" si="3"/>
        <v>0.90922161462086082</v>
      </c>
    </row>
    <row r="13" spans="1:16" ht="11.25" x14ac:dyDescent="0.2">
      <c r="A13" s="15" t="s">
        <v>294</v>
      </c>
      <c r="B13" s="15" t="s">
        <v>333</v>
      </c>
      <c r="C13" s="14">
        <v>335235791000</v>
      </c>
      <c r="D13" s="14">
        <v>1580000000</v>
      </c>
      <c r="E13" s="14">
        <v>-3423989166</v>
      </c>
      <c r="F13" s="14">
        <v>331811801834</v>
      </c>
      <c r="G13" s="14">
        <v>0</v>
      </c>
      <c r="H13" s="14">
        <v>331811801834</v>
      </c>
      <c r="I13" s="14">
        <v>20431784674</v>
      </c>
      <c r="J13" s="14">
        <v>215728817298</v>
      </c>
      <c r="K13" s="13">
        <f t="shared" si="1"/>
        <v>0.65015414191302812</v>
      </c>
      <c r="L13" s="14">
        <v>250874752831</v>
      </c>
      <c r="M13" s="14">
        <v>20460622637</v>
      </c>
      <c r="N13" s="14">
        <v>211309397092</v>
      </c>
      <c r="O13" s="13">
        <f t="shared" si="2"/>
        <v>0.63683508520204657</v>
      </c>
      <c r="P13" s="13">
        <f t="shared" si="3"/>
        <v>0.84229040470384475</v>
      </c>
    </row>
    <row r="14" spans="1:16" ht="11.25" x14ac:dyDescent="0.2">
      <c r="A14" s="15" t="s">
        <v>293</v>
      </c>
      <c r="B14" s="15" t="s">
        <v>334</v>
      </c>
      <c r="C14" s="14">
        <v>329694931000</v>
      </c>
      <c r="D14" s="14">
        <v>1572000000</v>
      </c>
      <c r="E14" s="14">
        <v>-3160240496</v>
      </c>
      <c r="F14" s="14">
        <v>326534690504</v>
      </c>
      <c r="G14" s="14">
        <v>0</v>
      </c>
      <c r="H14" s="14">
        <v>326534690504</v>
      </c>
      <c r="I14" s="14">
        <v>20217208588</v>
      </c>
      <c r="J14" s="14">
        <v>213392742930</v>
      </c>
      <c r="K14" s="13">
        <f t="shared" si="1"/>
        <v>0.65350711313591958</v>
      </c>
      <c r="L14" s="14">
        <v>246580898824</v>
      </c>
      <c r="M14" s="14">
        <v>20248726836</v>
      </c>
      <c r="N14" s="14">
        <v>209002417344</v>
      </c>
      <c r="O14" s="13">
        <f t="shared" si="2"/>
        <v>0.64006190895493764</v>
      </c>
      <c r="P14" s="13">
        <f t="shared" si="3"/>
        <v>0.84760181482336927</v>
      </c>
    </row>
    <row r="15" spans="1:16" ht="11.25" x14ac:dyDescent="0.2">
      <c r="A15" s="15" t="s">
        <v>292</v>
      </c>
      <c r="B15" s="15" t="s">
        <v>245</v>
      </c>
      <c r="C15" s="14">
        <v>230317920000</v>
      </c>
      <c r="D15" s="14">
        <v>1225000000</v>
      </c>
      <c r="E15" s="14">
        <v>2814830000</v>
      </c>
      <c r="F15" s="14">
        <v>233132750000</v>
      </c>
      <c r="G15" s="14">
        <v>0</v>
      </c>
      <c r="H15" s="14">
        <v>233132750000</v>
      </c>
      <c r="I15" s="14">
        <v>14944837325</v>
      </c>
      <c r="J15" s="14">
        <v>153771822560</v>
      </c>
      <c r="K15" s="13">
        <f t="shared" si="1"/>
        <v>0.65958910775084156</v>
      </c>
      <c r="L15" s="14">
        <v>172843883423</v>
      </c>
      <c r="M15" s="14">
        <v>14944837325</v>
      </c>
      <c r="N15" s="14">
        <v>153771822560</v>
      </c>
      <c r="O15" s="13">
        <f t="shared" si="2"/>
        <v>0.65958910775084156</v>
      </c>
      <c r="P15" s="13">
        <f t="shared" si="3"/>
        <v>0.88965729949306316</v>
      </c>
    </row>
    <row r="16" spans="1:16" ht="11.25" x14ac:dyDescent="0.2">
      <c r="A16" s="15" t="s">
        <v>291</v>
      </c>
      <c r="B16" s="15" t="s">
        <v>243</v>
      </c>
      <c r="C16" s="14">
        <v>225664597000</v>
      </c>
      <c r="D16" s="14">
        <v>375000000</v>
      </c>
      <c r="E16" s="14">
        <v>-535170000</v>
      </c>
      <c r="F16" s="14">
        <v>225129427000</v>
      </c>
      <c r="G16" s="14">
        <v>0</v>
      </c>
      <c r="H16" s="14">
        <v>225129427000</v>
      </c>
      <c r="I16" s="14">
        <v>14671016582</v>
      </c>
      <c r="J16" s="14">
        <v>148570268000</v>
      </c>
      <c r="K16" s="13">
        <f t="shared" si="1"/>
        <v>0.65993268840861041</v>
      </c>
      <c r="L16" s="14">
        <v>165983654765</v>
      </c>
      <c r="M16" s="14">
        <v>14671016582</v>
      </c>
      <c r="N16" s="14">
        <v>148570268000</v>
      </c>
      <c r="O16" s="13">
        <f t="shared" si="2"/>
        <v>0.65993268840861041</v>
      </c>
      <c r="P16" s="13">
        <f t="shared" si="3"/>
        <v>0.89508974971268163</v>
      </c>
    </row>
    <row r="17" spans="1:16" ht="11.25" x14ac:dyDescent="0.2">
      <c r="A17" s="12" t="s">
        <v>290</v>
      </c>
      <c r="B17" s="12" t="s">
        <v>241</v>
      </c>
      <c r="C17" s="11">
        <v>133391004000</v>
      </c>
      <c r="D17" s="11">
        <v>-3600000000</v>
      </c>
      <c r="E17" s="11">
        <v>-4803000000</v>
      </c>
      <c r="F17" s="11">
        <v>128588004000</v>
      </c>
      <c r="G17" s="11">
        <v>0</v>
      </c>
      <c r="H17" s="11">
        <v>128588004000</v>
      </c>
      <c r="I17" s="11">
        <v>10761036447</v>
      </c>
      <c r="J17" s="11">
        <v>91343987404</v>
      </c>
      <c r="K17" s="10">
        <f t="shared" si="1"/>
        <v>0.71036165553981223</v>
      </c>
      <c r="L17" s="11">
        <v>97795225891</v>
      </c>
      <c r="M17" s="11">
        <v>10761036447</v>
      </c>
      <c r="N17" s="11">
        <v>91343987404</v>
      </c>
      <c r="O17" s="10">
        <f t="shared" si="2"/>
        <v>0.71036165553981223</v>
      </c>
      <c r="P17" s="10">
        <f t="shared" si="3"/>
        <v>0.93403319611746305</v>
      </c>
    </row>
    <row r="18" spans="1:16" ht="11.25" x14ac:dyDescent="0.2">
      <c r="A18" s="12" t="s">
        <v>289</v>
      </c>
      <c r="B18" s="12" t="s">
        <v>239</v>
      </c>
      <c r="C18" s="11">
        <v>18697853000</v>
      </c>
      <c r="D18" s="11">
        <v>3760000000</v>
      </c>
      <c r="E18" s="11">
        <v>3800000000</v>
      </c>
      <c r="F18" s="11">
        <v>22497853000</v>
      </c>
      <c r="G18" s="11">
        <v>0</v>
      </c>
      <c r="H18" s="11">
        <v>22497853000</v>
      </c>
      <c r="I18" s="11">
        <v>1867863308</v>
      </c>
      <c r="J18" s="11">
        <v>17146102960</v>
      </c>
      <c r="K18" s="10">
        <f t="shared" si="1"/>
        <v>0.76212174379484121</v>
      </c>
      <c r="L18" s="11">
        <v>19864751265</v>
      </c>
      <c r="M18" s="11">
        <v>1867863308</v>
      </c>
      <c r="N18" s="11">
        <v>17146102960</v>
      </c>
      <c r="O18" s="10">
        <f t="shared" si="2"/>
        <v>0.76212174379484121</v>
      </c>
      <c r="P18" s="10">
        <f t="shared" si="3"/>
        <v>0.86314209180207424</v>
      </c>
    </row>
    <row r="19" spans="1:16" ht="11.25" x14ac:dyDescent="0.2">
      <c r="A19" s="12" t="s">
        <v>288</v>
      </c>
      <c r="B19" s="12" t="s">
        <v>237</v>
      </c>
      <c r="C19" s="11">
        <v>9698510000</v>
      </c>
      <c r="D19" s="11">
        <v>215000000</v>
      </c>
      <c r="E19" s="11">
        <v>715000000</v>
      </c>
      <c r="F19" s="11">
        <v>10413510000</v>
      </c>
      <c r="G19" s="11">
        <v>0</v>
      </c>
      <c r="H19" s="11">
        <v>10413510000</v>
      </c>
      <c r="I19" s="11">
        <v>948373744</v>
      </c>
      <c r="J19" s="11">
        <v>7889297805</v>
      </c>
      <c r="K19" s="10">
        <f t="shared" si="1"/>
        <v>0.75760217304251876</v>
      </c>
      <c r="L19" s="11">
        <v>8235797976</v>
      </c>
      <c r="M19" s="11">
        <v>948373744</v>
      </c>
      <c r="N19" s="11">
        <v>7889297805</v>
      </c>
      <c r="O19" s="10">
        <f t="shared" si="2"/>
        <v>0.75760217304251876</v>
      </c>
      <c r="P19" s="10">
        <f t="shared" si="3"/>
        <v>0.95792755334580348</v>
      </c>
    </row>
    <row r="20" spans="1:16" ht="11.25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93080795</v>
      </c>
      <c r="J20" s="11">
        <v>735475010</v>
      </c>
      <c r="K20" s="10">
        <f t="shared" si="1"/>
        <v>0.3324434770384721</v>
      </c>
      <c r="L20" s="11">
        <v>1681302704</v>
      </c>
      <c r="M20" s="11">
        <v>93080795</v>
      </c>
      <c r="N20" s="11">
        <v>735475010</v>
      </c>
      <c r="O20" s="10">
        <f t="shared" si="2"/>
        <v>0.3324434770384721</v>
      </c>
      <c r="P20" s="10">
        <f t="shared" si="3"/>
        <v>0.43744354199289981</v>
      </c>
    </row>
    <row r="21" spans="1:16" ht="11.25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-1191020</v>
      </c>
      <c r="J21" s="11">
        <v>16147053093</v>
      </c>
      <c r="K21" s="10">
        <f t="shared" si="1"/>
        <v>0.92289463277979267</v>
      </c>
      <c r="L21" s="11">
        <v>17495991762</v>
      </c>
      <c r="M21" s="11">
        <v>-1191020</v>
      </c>
      <c r="N21" s="11">
        <v>16147053093</v>
      </c>
      <c r="O21" s="10">
        <f t="shared" si="2"/>
        <v>0.92289463277979267</v>
      </c>
      <c r="P21" s="10">
        <f t="shared" si="3"/>
        <v>0.92290013122149528</v>
      </c>
    </row>
    <row r="22" spans="1:16" ht="11.25" x14ac:dyDescent="0.2">
      <c r="A22" s="12" t="s">
        <v>285</v>
      </c>
      <c r="B22" s="12" t="s">
        <v>335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11271322</v>
      </c>
      <c r="J22" s="11">
        <v>198022339</v>
      </c>
      <c r="K22" s="10">
        <f t="shared" si="1"/>
        <v>0.4440281343056004</v>
      </c>
      <c r="L22" s="11">
        <v>334466172</v>
      </c>
      <c r="M22" s="11">
        <v>11271322</v>
      </c>
      <c r="N22" s="11">
        <v>198022339</v>
      </c>
      <c r="O22" s="10">
        <f t="shared" si="2"/>
        <v>0.4440281343056004</v>
      </c>
      <c r="P22" s="10">
        <f t="shared" si="3"/>
        <v>0.59205490891915968</v>
      </c>
    </row>
    <row r="23" spans="1:16" ht="11.25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613351501</v>
      </c>
      <c r="J23" s="14">
        <v>11742687834</v>
      </c>
      <c r="K23" s="13">
        <f t="shared" si="1"/>
        <v>0.30794357231802422</v>
      </c>
      <c r="L23" s="14">
        <v>16568861174</v>
      </c>
      <c r="M23" s="14">
        <v>613351501</v>
      </c>
      <c r="N23" s="14">
        <v>11742687834</v>
      </c>
      <c r="O23" s="13">
        <f t="shared" si="2"/>
        <v>0.30794357231802422</v>
      </c>
      <c r="P23" s="13">
        <f t="shared" si="3"/>
        <v>0.70872027417471073</v>
      </c>
    </row>
    <row r="24" spans="1:16" ht="11.25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26958086</v>
      </c>
      <c r="J24" s="11">
        <v>668256273</v>
      </c>
      <c r="K24" s="10">
        <f t="shared" si="1"/>
        <v>3.6072995024267598E-2</v>
      </c>
      <c r="L24" s="11">
        <v>1667251242</v>
      </c>
      <c r="M24" s="11">
        <v>26958086</v>
      </c>
      <c r="N24" s="11">
        <v>668256273</v>
      </c>
      <c r="O24" s="10">
        <f t="shared" si="2"/>
        <v>3.6072995024267598E-2</v>
      </c>
      <c r="P24" s="10">
        <f t="shared" si="3"/>
        <v>0.40081318050084258</v>
      </c>
    </row>
    <row r="25" spans="1:16" ht="11.25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586393415</v>
      </c>
      <c r="J25" s="11">
        <v>11074431561</v>
      </c>
      <c r="K25" s="10">
        <f t="shared" si="1"/>
        <v>0.56480635460419093</v>
      </c>
      <c r="L25" s="11">
        <v>14901609932</v>
      </c>
      <c r="M25" s="11">
        <v>586393415</v>
      </c>
      <c r="N25" s="11">
        <v>11074431561</v>
      </c>
      <c r="O25" s="10">
        <f t="shared" si="2"/>
        <v>0.56480635460419093</v>
      </c>
      <c r="P25" s="10">
        <f t="shared" si="3"/>
        <v>0.74317014145019022</v>
      </c>
    </row>
    <row r="26" spans="1:16" ht="11.25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351418744</v>
      </c>
      <c r="J26" s="11">
        <v>3139712528</v>
      </c>
      <c r="K26" s="10">
        <f t="shared" si="1"/>
        <v>0.64753310156125454</v>
      </c>
      <c r="L26" s="11">
        <v>3636502821</v>
      </c>
      <c r="M26" s="11">
        <v>351418744</v>
      </c>
      <c r="N26" s="11">
        <v>3139712528</v>
      </c>
      <c r="O26" s="10">
        <f t="shared" si="2"/>
        <v>0.64753310156125454</v>
      </c>
      <c r="P26" s="10">
        <f t="shared" si="3"/>
        <v>0.86338789835906471</v>
      </c>
    </row>
    <row r="27" spans="1:16" ht="11.25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25811741</v>
      </c>
      <c r="J27" s="11">
        <v>227929027</v>
      </c>
      <c r="K27" s="10">
        <f t="shared" si="1"/>
        <v>0.46107745074240403</v>
      </c>
      <c r="L27" s="11">
        <v>370755000</v>
      </c>
      <c r="M27" s="11">
        <v>25811741</v>
      </c>
      <c r="N27" s="11">
        <v>227929027</v>
      </c>
      <c r="O27" s="10">
        <f t="shared" si="2"/>
        <v>0.46107745074240403</v>
      </c>
      <c r="P27" s="10">
        <f t="shared" si="3"/>
        <v>0.61476993432320537</v>
      </c>
    </row>
    <row r="28" spans="1:16" ht="11.25" x14ac:dyDescent="0.2">
      <c r="A28" s="23" t="s">
        <v>278</v>
      </c>
      <c r="B28" s="23" t="s">
        <v>277</v>
      </c>
      <c r="C28" s="24">
        <v>4653323000</v>
      </c>
      <c r="D28" s="24">
        <v>850000000</v>
      </c>
      <c r="E28" s="24">
        <v>3350000000</v>
      </c>
      <c r="F28" s="24">
        <v>8003323000</v>
      </c>
      <c r="G28" s="24">
        <v>0</v>
      </c>
      <c r="H28" s="24">
        <v>8003323000</v>
      </c>
      <c r="I28" s="24">
        <v>273820743</v>
      </c>
      <c r="J28" s="24">
        <v>5201554560</v>
      </c>
      <c r="K28" s="25">
        <f t="shared" si="1"/>
        <v>0.64992435766993284</v>
      </c>
      <c r="L28" s="24">
        <v>6860228658</v>
      </c>
      <c r="M28" s="24">
        <v>273820743</v>
      </c>
      <c r="N28" s="24">
        <v>5201554560</v>
      </c>
      <c r="O28" s="25">
        <f t="shared" si="2"/>
        <v>0.64992435766993284</v>
      </c>
      <c r="P28" s="25">
        <f t="shared" si="3"/>
        <v>0.75821883195310835</v>
      </c>
    </row>
    <row r="29" spans="1:16" ht="11.25" x14ac:dyDescent="0.2">
      <c r="A29" s="15" t="s">
        <v>276</v>
      </c>
      <c r="B29" s="15" t="s">
        <v>226</v>
      </c>
      <c r="C29" s="14">
        <v>76370504000</v>
      </c>
      <c r="D29" s="14">
        <v>-200000000</v>
      </c>
      <c r="E29" s="14">
        <v>-4706662768</v>
      </c>
      <c r="F29" s="14">
        <v>71663841232</v>
      </c>
      <c r="G29" s="14">
        <v>0</v>
      </c>
      <c r="H29" s="14">
        <v>71663841232</v>
      </c>
      <c r="I29" s="14">
        <v>4658700707</v>
      </c>
      <c r="J29" s="14">
        <v>50048267954</v>
      </c>
      <c r="K29" s="13">
        <f t="shared" si="1"/>
        <v>0.69837545816134661</v>
      </c>
      <c r="L29" s="14">
        <v>56582204459</v>
      </c>
      <c r="M29" s="14">
        <v>4690218955</v>
      </c>
      <c r="N29" s="14">
        <v>45657942368</v>
      </c>
      <c r="O29" s="13">
        <f t="shared" si="2"/>
        <v>0.63711268588282699</v>
      </c>
      <c r="P29" s="13">
        <f t="shared" si="3"/>
        <v>0.80693113328739563</v>
      </c>
    </row>
    <row r="30" spans="1:16" ht="11.25" x14ac:dyDescent="0.2">
      <c r="A30" s="12" t="s">
        <v>275</v>
      </c>
      <c r="B30" s="12" t="s">
        <v>224</v>
      </c>
      <c r="C30" s="11">
        <v>21615497000</v>
      </c>
      <c r="D30" s="11">
        <v>-200000000</v>
      </c>
      <c r="E30" s="11">
        <v>-200000000</v>
      </c>
      <c r="F30" s="11">
        <v>21415497000</v>
      </c>
      <c r="G30" s="11">
        <v>0</v>
      </c>
      <c r="H30" s="11">
        <v>21415497000</v>
      </c>
      <c r="I30" s="11">
        <v>1760598265</v>
      </c>
      <c r="J30" s="11">
        <v>15818085062</v>
      </c>
      <c r="K30" s="10">
        <f t="shared" si="1"/>
        <v>0.73862796936256025</v>
      </c>
      <c r="L30" s="11">
        <v>17227627660</v>
      </c>
      <c r="M30" s="11">
        <v>1787448666</v>
      </c>
      <c r="N30" s="11">
        <v>14171712130</v>
      </c>
      <c r="O30" s="10">
        <f t="shared" si="2"/>
        <v>0.66175032641082299</v>
      </c>
      <c r="P30" s="10">
        <f t="shared" si="3"/>
        <v>0.82261541807666394</v>
      </c>
    </row>
    <row r="31" spans="1:16" ht="11.25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1931795142</v>
      </c>
      <c r="J31" s="11">
        <v>18196807617</v>
      </c>
      <c r="K31" s="10">
        <f t="shared" si="1"/>
        <v>0.6712687736276417</v>
      </c>
      <c r="L31" s="11">
        <v>20643528732</v>
      </c>
      <c r="M31" s="11">
        <v>1949512189</v>
      </c>
      <c r="N31" s="11">
        <v>16399016132</v>
      </c>
      <c r="O31" s="10">
        <f t="shared" si="2"/>
        <v>0.60494937789766001</v>
      </c>
      <c r="P31" s="10">
        <f t="shared" si="3"/>
        <v>0.79439016191933864</v>
      </c>
    </row>
    <row r="32" spans="1:16" ht="11.25" x14ac:dyDescent="0.2">
      <c r="A32" s="12" t="s">
        <v>273</v>
      </c>
      <c r="B32" s="12" t="s">
        <v>462</v>
      </c>
      <c r="C32" s="11">
        <v>9421822000</v>
      </c>
      <c r="D32" s="11">
        <v>0</v>
      </c>
      <c r="E32" s="11">
        <v>-4071662768</v>
      </c>
      <c r="F32" s="11">
        <v>5350159232</v>
      </c>
      <c r="G32" s="11">
        <v>0</v>
      </c>
      <c r="H32" s="11">
        <v>5350159232</v>
      </c>
      <c r="I32" s="11">
        <v>0</v>
      </c>
      <c r="J32" s="11">
        <v>5350159232</v>
      </c>
      <c r="K32" s="10">
        <f t="shared" si="1"/>
        <v>1</v>
      </c>
      <c r="L32" s="11">
        <v>5350056955</v>
      </c>
      <c r="M32" s="11">
        <v>0</v>
      </c>
      <c r="N32" s="11">
        <v>5349158563</v>
      </c>
      <c r="O32" s="10">
        <f t="shared" si="2"/>
        <v>0.99981296463215241</v>
      </c>
      <c r="P32" s="10">
        <f t="shared" si="3"/>
        <v>0.99983207804934482</v>
      </c>
    </row>
    <row r="33" spans="1:16" ht="11.25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594162100</v>
      </c>
      <c r="J33" s="11">
        <v>6128381382</v>
      </c>
      <c r="K33" s="10">
        <f t="shared" si="1"/>
        <v>0.65819982188468429</v>
      </c>
      <c r="L33" s="11">
        <v>6983033481</v>
      </c>
      <c r="M33" s="11">
        <v>588787700</v>
      </c>
      <c r="N33" s="11">
        <v>5551856082</v>
      </c>
      <c r="O33" s="10">
        <f t="shared" si="2"/>
        <v>0.59627990761717919</v>
      </c>
      <c r="P33" s="10">
        <f t="shared" si="3"/>
        <v>0.79504932879184054</v>
      </c>
    </row>
    <row r="34" spans="1:16" ht="11.25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224776300</v>
      </c>
      <c r="J34" s="11">
        <v>1889717061</v>
      </c>
      <c r="K34" s="10">
        <f t="shared" si="1"/>
        <v>0.65524374417257192</v>
      </c>
      <c r="L34" s="11">
        <v>2162903823</v>
      </c>
      <c r="M34" s="11">
        <v>227768000</v>
      </c>
      <c r="N34" s="11">
        <v>1663689761</v>
      </c>
      <c r="O34" s="10">
        <f t="shared" si="2"/>
        <v>0.57687064938829558</v>
      </c>
      <c r="P34" s="10">
        <f t="shared" si="3"/>
        <v>0.76919266742634074</v>
      </c>
    </row>
    <row r="35" spans="1:16" ht="11.25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88420400</v>
      </c>
      <c r="J35" s="11">
        <v>1598961500</v>
      </c>
      <c r="K35" s="10">
        <f t="shared" si="1"/>
        <v>0.47170039253261714</v>
      </c>
      <c r="L35" s="11">
        <v>2546005653</v>
      </c>
      <c r="M35" s="11">
        <v>82020600</v>
      </c>
      <c r="N35" s="11">
        <v>1513457100</v>
      </c>
      <c r="O35" s="10">
        <f t="shared" si="2"/>
        <v>0.44647623357490246</v>
      </c>
      <c r="P35" s="10">
        <f t="shared" si="3"/>
        <v>0.59444373118994009</v>
      </c>
    </row>
    <row r="36" spans="1:16" ht="11.25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58948500</v>
      </c>
      <c r="J36" s="11">
        <v>1066156100</v>
      </c>
      <c r="K36" s="10">
        <f t="shared" si="1"/>
        <v>0.48340569754841284</v>
      </c>
      <c r="L36" s="11">
        <v>1669048155</v>
      </c>
      <c r="M36" s="11">
        <v>54681800</v>
      </c>
      <c r="N36" s="11">
        <v>1009052600</v>
      </c>
      <c r="O36" s="10">
        <f t="shared" si="2"/>
        <v>0.45751440709858493</v>
      </c>
      <c r="P36" s="10">
        <f t="shared" si="3"/>
        <v>0.60456769744908889</v>
      </c>
    </row>
    <row r="37" spans="1:16" ht="11.25" x14ac:dyDescent="0.2">
      <c r="A37" s="15" t="s">
        <v>268</v>
      </c>
      <c r="B37" s="15" t="s">
        <v>211</v>
      </c>
      <c r="C37" s="14">
        <v>23006507000</v>
      </c>
      <c r="D37" s="14">
        <v>547000000</v>
      </c>
      <c r="E37" s="14">
        <v>-1268407728</v>
      </c>
      <c r="F37" s="14">
        <v>21738099272</v>
      </c>
      <c r="G37" s="14">
        <v>0</v>
      </c>
      <c r="H37" s="14">
        <v>21738099272</v>
      </c>
      <c r="I37" s="14">
        <v>613670556</v>
      </c>
      <c r="J37" s="14">
        <v>9572652416</v>
      </c>
      <c r="K37" s="13">
        <f t="shared" si="1"/>
        <v>0.44036289908428938</v>
      </c>
      <c r="L37" s="14">
        <v>17154810942</v>
      </c>
      <c r="M37" s="14">
        <v>613670556</v>
      </c>
      <c r="N37" s="14">
        <v>9572652416</v>
      </c>
      <c r="O37" s="13">
        <f t="shared" si="2"/>
        <v>0.44036289908428938</v>
      </c>
      <c r="P37" s="13">
        <f t="shared" si="3"/>
        <v>0.55801561721460557</v>
      </c>
    </row>
    <row r="38" spans="1:16" ht="11.25" x14ac:dyDescent="0.2">
      <c r="A38" s="15" t="s">
        <v>267</v>
      </c>
      <c r="B38" s="15" t="s">
        <v>209</v>
      </c>
      <c r="C38" s="14">
        <v>10350018000</v>
      </c>
      <c r="D38" s="14">
        <v>-68000000</v>
      </c>
      <c r="E38" s="14">
        <v>-74667663</v>
      </c>
      <c r="F38" s="14">
        <v>10275350337</v>
      </c>
      <c r="G38" s="14">
        <v>0</v>
      </c>
      <c r="H38" s="14">
        <v>10275350337</v>
      </c>
      <c r="I38" s="14">
        <v>299754094</v>
      </c>
      <c r="J38" s="14">
        <v>5295073359</v>
      </c>
      <c r="K38" s="13">
        <f t="shared" si="1"/>
        <v>0.51531803640146778</v>
      </c>
      <c r="L38" s="14">
        <v>7864066858</v>
      </c>
      <c r="M38" s="14">
        <v>299754094</v>
      </c>
      <c r="N38" s="14">
        <v>5295073359</v>
      </c>
      <c r="O38" s="13">
        <f t="shared" si="2"/>
        <v>0.51531803640146778</v>
      </c>
      <c r="P38" s="13">
        <f t="shared" si="3"/>
        <v>0.67332506890037425</v>
      </c>
    </row>
    <row r="39" spans="1:16" ht="11.25" x14ac:dyDescent="0.2">
      <c r="A39" s="12" t="s">
        <v>266</v>
      </c>
      <c r="B39" s="12" t="s">
        <v>207</v>
      </c>
      <c r="C39" s="11">
        <v>10166904000</v>
      </c>
      <c r="D39" s="11">
        <v>-68000000</v>
      </c>
      <c r="E39" s="11">
        <v>-68000000</v>
      </c>
      <c r="F39" s="11">
        <v>10098904000</v>
      </c>
      <c r="G39" s="11">
        <v>0</v>
      </c>
      <c r="H39" s="11">
        <v>10098904000</v>
      </c>
      <c r="I39" s="11">
        <v>297792166</v>
      </c>
      <c r="J39" s="11">
        <v>5250914906</v>
      </c>
      <c r="K39" s="10">
        <f t="shared" si="1"/>
        <v>0.51994898713761417</v>
      </c>
      <c r="L39" s="11">
        <v>7726763650</v>
      </c>
      <c r="M39" s="11">
        <v>297792166</v>
      </c>
      <c r="N39" s="11">
        <v>5250914906</v>
      </c>
      <c r="O39" s="10">
        <f t="shared" si="2"/>
        <v>0.51994898713761417</v>
      </c>
      <c r="P39" s="10">
        <f t="shared" si="3"/>
        <v>0.67957493510235689</v>
      </c>
    </row>
    <row r="40" spans="1:16" ht="11.25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1"/>
        <v>0</v>
      </c>
      <c r="L40" s="11">
        <v>60000003</v>
      </c>
      <c r="M40" s="11">
        <v>0</v>
      </c>
      <c r="N40" s="11">
        <v>0</v>
      </c>
      <c r="O40" s="10">
        <f t="shared" si="2"/>
        <v>0</v>
      </c>
      <c r="P40" s="10">
        <f t="shared" si="3"/>
        <v>0</v>
      </c>
    </row>
    <row r="41" spans="1:16" ht="11.25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1961928</v>
      </c>
      <c r="J41" s="11">
        <v>44158453</v>
      </c>
      <c r="K41" s="10">
        <f t="shared" si="1"/>
        <v>0.42825301368401658</v>
      </c>
      <c r="L41" s="11">
        <v>77303205</v>
      </c>
      <c r="M41" s="11">
        <v>1961928</v>
      </c>
      <c r="N41" s="11">
        <v>44158453</v>
      </c>
      <c r="O41" s="10">
        <f t="shared" si="2"/>
        <v>0.42825301368401658</v>
      </c>
      <c r="P41" s="10">
        <f t="shared" si="3"/>
        <v>0.57123702697708334</v>
      </c>
    </row>
    <row r="42" spans="1:16" ht="11.25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122146668</v>
      </c>
      <c r="J42" s="11">
        <v>750690380</v>
      </c>
      <c r="K42" s="10">
        <f t="shared" si="1"/>
        <v>0.68406205206665571</v>
      </c>
      <c r="L42" s="11">
        <v>823050747</v>
      </c>
      <c r="M42" s="11">
        <v>122146668</v>
      </c>
      <c r="N42" s="11">
        <v>750690380</v>
      </c>
      <c r="O42" s="10">
        <f t="shared" si="2"/>
        <v>0.68406205206665571</v>
      </c>
      <c r="P42" s="10">
        <f t="shared" si="3"/>
        <v>0.91208273941339368</v>
      </c>
    </row>
    <row r="43" spans="1:16" ht="11.25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11503372</v>
      </c>
      <c r="J43" s="11">
        <v>99379731</v>
      </c>
      <c r="K43" s="10">
        <f t="shared" si="1"/>
        <v>0.54763121032445772</v>
      </c>
      <c r="L43" s="11">
        <v>136052505</v>
      </c>
      <c r="M43" s="11">
        <v>11503372</v>
      </c>
      <c r="N43" s="11">
        <v>99379731</v>
      </c>
      <c r="O43" s="10">
        <f t="shared" si="2"/>
        <v>0.54763121032445772</v>
      </c>
      <c r="P43" s="10">
        <f t="shared" si="3"/>
        <v>0.73045131363071925</v>
      </c>
    </row>
    <row r="44" spans="1:16" ht="11.25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95486195</v>
      </c>
      <c r="J44" s="11">
        <v>768919173</v>
      </c>
      <c r="K44" s="10">
        <f t="shared" si="1"/>
        <v>0.37351558000582918</v>
      </c>
      <c r="L44" s="11">
        <v>1543936923</v>
      </c>
      <c r="M44" s="11">
        <v>95486195</v>
      </c>
      <c r="N44" s="11">
        <v>768919173</v>
      </c>
      <c r="O44" s="10">
        <f t="shared" si="2"/>
        <v>0.37351558000582918</v>
      </c>
      <c r="P44" s="10">
        <f t="shared" si="3"/>
        <v>0.49802499153004581</v>
      </c>
    </row>
    <row r="45" spans="1:16" ht="11.25" x14ac:dyDescent="0.2">
      <c r="A45" s="12" t="s">
        <v>257</v>
      </c>
      <c r="B45" s="12" t="s">
        <v>256</v>
      </c>
      <c r="C45" s="11">
        <v>76274000</v>
      </c>
      <c r="D45" s="11">
        <v>15000000</v>
      </c>
      <c r="E45" s="11">
        <v>18000000</v>
      </c>
      <c r="F45" s="11">
        <v>94274000</v>
      </c>
      <c r="G45" s="11">
        <v>0</v>
      </c>
      <c r="H45" s="11">
        <v>94274000</v>
      </c>
      <c r="I45" s="11">
        <v>6390206</v>
      </c>
      <c r="J45" s="11">
        <v>52825704</v>
      </c>
      <c r="K45" s="10">
        <f t="shared" si="1"/>
        <v>0.5603422364596814</v>
      </c>
      <c r="L45" s="11">
        <v>73204945</v>
      </c>
      <c r="M45" s="11">
        <v>6390206</v>
      </c>
      <c r="N45" s="11">
        <v>52825704</v>
      </c>
      <c r="O45" s="10">
        <f t="shared" si="2"/>
        <v>0.5603422364596814</v>
      </c>
      <c r="P45" s="10">
        <f t="shared" si="3"/>
        <v>0.72161387458183324</v>
      </c>
    </row>
    <row r="46" spans="1:16" ht="11.25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41845694</v>
      </c>
      <c r="J46" s="11">
        <v>362650829</v>
      </c>
      <c r="K46" s="10">
        <f t="shared" si="1"/>
        <v>0.59321712040488839</v>
      </c>
      <c r="L46" s="11">
        <v>458496378</v>
      </c>
      <c r="M46" s="11">
        <v>41845694</v>
      </c>
      <c r="N46" s="11">
        <v>362650829</v>
      </c>
      <c r="O46" s="10">
        <f t="shared" si="2"/>
        <v>0.59321712040488839</v>
      </c>
      <c r="P46" s="10">
        <f t="shared" si="3"/>
        <v>0.79095680228034426</v>
      </c>
    </row>
    <row r="47" spans="1:16" ht="11.25" x14ac:dyDescent="0.2">
      <c r="A47" s="12" t="s">
        <v>253</v>
      </c>
      <c r="B47" s="12" t="s">
        <v>201</v>
      </c>
      <c r="C47" s="11">
        <v>1924956000</v>
      </c>
      <c r="D47" s="11">
        <v>0</v>
      </c>
      <c r="E47" s="11">
        <v>-255690896</v>
      </c>
      <c r="F47" s="11">
        <v>1669265104</v>
      </c>
      <c r="G47" s="11">
        <v>0</v>
      </c>
      <c r="H47" s="11">
        <v>1669265104</v>
      </c>
      <c r="I47" s="11">
        <v>-605684</v>
      </c>
      <c r="J47" s="11">
        <v>1668659420</v>
      </c>
      <c r="K47" s="10">
        <f t="shared" si="1"/>
        <v>0.99963715529753261</v>
      </c>
      <c r="L47" s="11">
        <v>1669265104</v>
      </c>
      <c r="M47" s="11">
        <v>-605684</v>
      </c>
      <c r="N47" s="11">
        <v>1668659420</v>
      </c>
      <c r="O47" s="10">
        <f t="shared" si="2"/>
        <v>0.99963715529753261</v>
      </c>
      <c r="P47" s="10">
        <f t="shared" si="3"/>
        <v>0.99963715529753261</v>
      </c>
    </row>
    <row r="48" spans="1:16" ht="11.25" x14ac:dyDescent="0.2">
      <c r="A48" s="12" t="s">
        <v>252</v>
      </c>
      <c r="B48" s="12" t="s">
        <v>199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1"/>
        <v>0</v>
      </c>
      <c r="L48" s="11">
        <v>3070144251</v>
      </c>
      <c r="M48" s="11">
        <v>0</v>
      </c>
      <c r="N48" s="11">
        <v>0</v>
      </c>
      <c r="O48" s="10">
        <f t="shared" si="2"/>
        <v>0</v>
      </c>
      <c r="P48" s="10">
        <f t="shared" si="3"/>
        <v>0</v>
      </c>
    </row>
    <row r="49" spans="1:16" ht="11.25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67950477</v>
      </c>
      <c r="K49" s="10">
        <f t="shared" si="1"/>
        <v>0.85942549800796808</v>
      </c>
      <c r="L49" s="11">
        <v>79064400</v>
      </c>
      <c r="M49" s="11">
        <v>0</v>
      </c>
      <c r="N49" s="11">
        <v>67950477</v>
      </c>
      <c r="O49" s="10">
        <f t="shared" si="2"/>
        <v>0.85942549800796808</v>
      </c>
      <c r="P49" s="10">
        <f t="shared" si="3"/>
        <v>0.8594320199735912</v>
      </c>
    </row>
    <row r="50" spans="1:16" ht="11.25" x14ac:dyDescent="0.2">
      <c r="A50" s="12" t="s">
        <v>249</v>
      </c>
      <c r="B50" s="12" t="s">
        <v>197</v>
      </c>
      <c r="C50" s="11">
        <v>2393578000</v>
      </c>
      <c r="D50" s="11">
        <v>600000000</v>
      </c>
      <c r="E50" s="11">
        <v>-956049169</v>
      </c>
      <c r="F50" s="11">
        <v>1437528831</v>
      </c>
      <c r="G50" s="11">
        <v>0</v>
      </c>
      <c r="H50" s="11">
        <v>1437528831</v>
      </c>
      <c r="I50" s="11">
        <v>37150011</v>
      </c>
      <c r="J50" s="11">
        <v>506503343</v>
      </c>
      <c r="K50" s="10">
        <f t="shared" si="1"/>
        <v>0.3523430849367083</v>
      </c>
      <c r="L50" s="11">
        <v>1437528831</v>
      </c>
      <c r="M50" s="11">
        <v>37150011</v>
      </c>
      <c r="N50" s="11">
        <v>506503343</v>
      </c>
      <c r="O50" s="10">
        <f t="shared" si="2"/>
        <v>0.3523430849367083</v>
      </c>
      <c r="P50" s="10">
        <f t="shared" si="3"/>
        <v>0.3523430849367083</v>
      </c>
    </row>
    <row r="51" spans="1:16" ht="11.25" x14ac:dyDescent="0.2">
      <c r="A51" s="15" t="s">
        <v>248</v>
      </c>
      <c r="B51" s="15" t="s">
        <v>247</v>
      </c>
      <c r="C51" s="14">
        <v>5540860000</v>
      </c>
      <c r="D51" s="14">
        <v>8000000</v>
      </c>
      <c r="E51" s="14">
        <v>-263748670</v>
      </c>
      <c r="F51" s="14">
        <v>5277111330</v>
      </c>
      <c r="G51" s="14">
        <v>0</v>
      </c>
      <c r="H51" s="14">
        <v>5277111330</v>
      </c>
      <c r="I51" s="14">
        <v>214576086</v>
      </c>
      <c r="J51" s="14">
        <v>2336074368</v>
      </c>
      <c r="K51" s="13">
        <f t="shared" si="1"/>
        <v>0.4426805162740427</v>
      </c>
      <c r="L51" s="14">
        <v>4293854007</v>
      </c>
      <c r="M51" s="14">
        <v>211895801</v>
      </c>
      <c r="N51" s="14">
        <v>2306979748</v>
      </c>
      <c r="O51" s="13">
        <f t="shared" si="2"/>
        <v>0.43716715523604466</v>
      </c>
      <c r="P51" s="13">
        <f t="shared" si="3"/>
        <v>0.53727484545098092</v>
      </c>
    </row>
    <row r="52" spans="1:16" ht="11.25" x14ac:dyDescent="0.2">
      <c r="A52" s="15" t="s">
        <v>246</v>
      </c>
      <c r="B52" s="15" t="s">
        <v>245</v>
      </c>
      <c r="C52" s="14">
        <v>4109355000</v>
      </c>
      <c r="D52" s="14">
        <v>8000000</v>
      </c>
      <c r="E52" s="14">
        <v>-238060113</v>
      </c>
      <c r="F52" s="14">
        <v>3871294887</v>
      </c>
      <c r="G52" s="14">
        <v>0</v>
      </c>
      <c r="H52" s="14">
        <v>3871294887</v>
      </c>
      <c r="I52" s="14">
        <v>175348645</v>
      </c>
      <c r="J52" s="14">
        <v>1865672695</v>
      </c>
      <c r="K52" s="13">
        <f t="shared" si="1"/>
        <v>0.48192471755768884</v>
      </c>
      <c r="L52" s="14">
        <v>3043633654</v>
      </c>
      <c r="M52" s="14">
        <v>175348645</v>
      </c>
      <c r="N52" s="14">
        <v>1865672695</v>
      </c>
      <c r="O52" s="13">
        <f t="shared" si="2"/>
        <v>0.48192471755768884</v>
      </c>
      <c r="P52" s="13">
        <f t="shared" si="3"/>
        <v>0.61297544550018301</v>
      </c>
    </row>
    <row r="53" spans="1:16" ht="11.25" x14ac:dyDescent="0.2">
      <c r="A53" s="15" t="s">
        <v>244</v>
      </c>
      <c r="B53" s="15" t="s">
        <v>243</v>
      </c>
      <c r="C53" s="14">
        <v>4109355000</v>
      </c>
      <c r="D53" s="14">
        <v>8000000</v>
      </c>
      <c r="E53" s="14">
        <v>-238060113</v>
      </c>
      <c r="F53" s="14">
        <v>3871294887</v>
      </c>
      <c r="G53" s="14">
        <v>0</v>
      </c>
      <c r="H53" s="14">
        <v>3871294887</v>
      </c>
      <c r="I53" s="14">
        <v>175348645</v>
      </c>
      <c r="J53" s="14">
        <v>1865672695</v>
      </c>
      <c r="K53" s="13">
        <f t="shared" si="1"/>
        <v>0.48192471755768884</v>
      </c>
      <c r="L53" s="14">
        <v>3043633654</v>
      </c>
      <c r="M53" s="14">
        <v>175348645</v>
      </c>
      <c r="N53" s="14">
        <v>1865672695</v>
      </c>
      <c r="O53" s="13">
        <f t="shared" si="2"/>
        <v>0.48192471755768884</v>
      </c>
      <c r="P53" s="13">
        <f t="shared" si="3"/>
        <v>0.61297544550018301</v>
      </c>
    </row>
    <row r="54" spans="1:16" ht="11.25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-256060113</v>
      </c>
      <c r="F54" s="11">
        <v>2166918887</v>
      </c>
      <c r="G54" s="11">
        <v>0</v>
      </c>
      <c r="H54" s="11">
        <v>2166918887</v>
      </c>
      <c r="I54" s="11">
        <v>119762544</v>
      </c>
      <c r="J54" s="11">
        <v>1175548689</v>
      </c>
      <c r="K54" s="10">
        <f t="shared" si="1"/>
        <v>0.54249778155170969</v>
      </c>
      <c r="L54" s="11">
        <v>1817232867</v>
      </c>
      <c r="M54" s="11">
        <v>119762544</v>
      </c>
      <c r="N54" s="11">
        <v>1175548689</v>
      </c>
      <c r="O54" s="10">
        <f t="shared" si="2"/>
        <v>0.54249778155170969</v>
      </c>
      <c r="P54" s="10">
        <f t="shared" si="3"/>
        <v>0.64688940550622342</v>
      </c>
    </row>
    <row r="55" spans="1:16" ht="11.25" x14ac:dyDescent="0.2">
      <c r="A55" s="12" t="s">
        <v>240</v>
      </c>
      <c r="B55" s="12" t="s">
        <v>239</v>
      </c>
      <c r="C55" s="11">
        <v>408312000</v>
      </c>
      <c r="D55" s="11">
        <v>8000000</v>
      </c>
      <c r="E55" s="11">
        <v>18000000</v>
      </c>
      <c r="F55" s="11">
        <v>426312000</v>
      </c>
      <c r="G55" s="11">
        <v>0</v>
      </c>
      <c r="H55" s="11">
        <v>426312000</v>
      </c>
      <c r="I55" s="11">
        <v>21197582</v>
      </c>
      <c r="J55" s="11">
        <v>213207515</v>
      </c>
      <c r="K55" s="10">
        <f t="shared" si="1"/>
        <v>0.50012083872844304</v>
      </c>
      <c r="L55" s="11">
        <v>347947841</v>
      </c>
      <c r="M55" s="11">
        <v>21197582</v>
      </c>
      <c r="N55" s="11">
        <v>213207515</v>
      </c>
      <c r="O55" s="10">
        <f t="shared" si="2"/>
        <v>0.50012083872844304</v>
      </c>
      <c r="P55" s="10">
        <f t="shared" si="3"/>
        <v>0.61275711436301161</v>
      </c>
    </row>
    <row r="56" spans="1:16" ht="11.25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13627800</v>
      </c>
      <c r="J56" s="11">
        <v>124481038</v>
      </c>
      <c r="K56" s="10">
        <f t="shared" si="1"/>
        <v>0.51302345842846664</v>
      </c>
      <c r="L56" s="11">
        <v>184406798</v>
      </c>
      <c r="M56" s="11">
        <v>13627800</v>
      </c>
      <c r="N56" s="11">
        <v>124481038</v>
      </c>
      <c r="O56" s="10">
        <f t="shared" si="2"/>
        <v>0.51302345842846664</v>
      </c>
      <c r="P56" s="10">
        <f t="shared" si="3"/>
        <v>0.67503497349376462</v>
      </c>
    </row>
    <row r="57" spans="1:16" ht="11.25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3196355</v>
      </c>
      <c r="J57" s="11">
        <v>35846560</v>
      </c>
      <c r="K57" s="10">
        <f t="shared" si="1"/>
        <v>0.56764148851939822</v>
      </c>
      <c r="L57" s="11">
        <v>47993088</v>
      </c>
      <c r="M57" s="11">
        <v>3196355</v>
      </c>
      <c r="N57" s="11">
        <v>35846560</v>
      </c>
      <c r="O57" s="10">
        <f t="shared" si="2"/>
        <v>0.56764148851939822</v>
      </c>
      <c r="P57" s="10">
        <f t="shared" si="3"/>
        <v>0.74691088850127751</v>
      </c>
    </row>
    <row r="58" spans="1:16" ht="11.25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1"/>
        <v>0.56257763681494033</v>
      </c>
      <c r="L58" s="11">
        <v>304569323</v>
      </c>
      <c r="M58" s="11">
        <v>0</v>
      </c>
      <c r="N58" s="11">
        <v>171345396</v>
      </c>
      <c r="O58" s="10">
        <f t="shared" si="2"/>
        <v>0.56257763681494033</v>
      </c>
      <c r="P58" s="10">
        <f t="shared" si="3"/>
        <v>0.56258258156879448</v>
      </c>
    </row>
    <row r="59" spans="1:16" ht="11.25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17564364</v>
      </c>
      <c r="J59" s="14">
        <v>145243497</v>
      </c>
      <c r="K59" s="13">
        <f t="shared" si="1"/>
        <v>0.21752807698067994</v>
      </c>
      <c r="L59" s="14">
        <v>341483737</v>
      </c>
      <c r="M59" s="14">
        <v>17564364</v>
      </c>
      <c r="N59" s="14">
        <v>145243497</v>
      </c>
      <c r="O59" s="13">
        <f t="shared" si="2"/>
        <v>0.21752807698067994</v>
      </c>
      <c r="P59" s="13">
        <f t="shared" si="3"/>
        <v>0.42533064173419188</v>
      </c>
    </row>
    <row r="60" spans="1:16" ht="11.25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1"/>
        <v>1.0476487413832686E-3</v>
      </c>
      <c r="L60" s="11">
        <v>79010249</v>
      </c>
      <c r="M60" s="11">
        <v>0</v>
      </c>
      <c r="N60" s="11">
        <v>337697</v>
      </c>
      <c r="O60" s="10">
        <f t="shared" si="2"/>
        <v>1.0476487413832686E-3</v>
      </c>
      <c r="P60" s="10">
        <f t="shared" si="3"/>
        <v>4.2740910739314337E-3</v>
      </c>
    </row>
    <row r="61" spans="1:16" ht="11.25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17564364</v>
      </c>
      <c r="J61" s="11">
        <v>144905800</v>
      </c>
      <c r="K61" s="10">
        <f t="shared" si="1"/>
        <v>0.4195765602469293</v>
      </c>
      <c r="L61" s="11">
        <v>262473488</v>
      </c>
      <c r="M61" s="11">
        <v>17564364</v>
      </c>
      <c r="N61" s="11">
        <v>144905800</v>
      </c>
      <c r="O61" s="10">
        <f t="shared" si="2"/>
        <v>0.4195765602469293</v>
      </c>
      <c r="P61" s="10">
        <f t="shared" si="3"/>
        <v>0.55207785404977738</v>
      </c>
    </row>
    <row r="62" spans="1:16" ht="11.25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-47623000</v>
      </c>
      <c r="F62" s="14">
        <v>1060391000</v>
      </c>
      <c r="G62" s="14">
        <v>0</v>
      </c>
      <c r="H62" s="14">
        <v>1060391000</v>
      </c>
      <c r="I62" s="14">
        <v>29094620</v>
      </c>
      <c r="J62" s="14">
        <v>348109774</v>
      </c>
      <c r="K62" s="13">
        <f t="shared" si="1"/>
        <v>0.32828435360164315</v>
      </c>
      <c r="L62" s="14">
        <v>927688309</v>
      </c>
      <c r="M62" s="14">
        <v>26414335</v>
      </c>
      <c r="N62" s="14">
        <v>319015154</v>
      </c>
      <c r="O62" s="13">
        <f t="shared" si="2"/>
        <v>0.30084671974771571</v>
      </c>
      <c r="P62" s="13">
        <f t="shared" si="3"/>
        <v>0.34388183068069689</v>
      </c>
    </row>
    <row r="63" spans="1:16" ht="11.25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18307453</v>
      </c>
      <c r="J63" s="11">
        <v>189789800</v>
      </c>
      <c r="K63" s="10">
        <f t="shared" si="1"/>
        <v>0.51597150857733187</v>
      </c>
      <c r="L63" s="11">
        <v>279549431</v>
      </c>
      <c r="M63" s="11">
        <v>19608963</v>
      </c>
      <c r="N63" s="11">
        <v>171482347</v>
      </c>
      <c r="O63" s="10">
        <f t="shared" si="2"/>
        <v>0.4662000027186472</v>
      </c>
      <c r="P63" s="10">
        <f t="shared" si="3"/>
        <v>0.61342406023355489</v>
      </c>
    </row>
    <row r="64" spans="1:16" ht="11.25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1248467</v>
      </c>
      <c r="J64" s="11">
        <v>18694186</v>
      </c>
      <c r="K64" s="10">
        <f t="shared" si="1"/>
        <v>0.13749162290572642</v>
      </c>
      <c r="L64" s="11">
        <v>104473549</v>
      </c>
      <c r="M64" s="11">
        <v>2072</v>
      </c>
      <c r="N64" s="11">
        <v>17445719</v>
      </c>
      <c r="O64" s="10">
        <f t="shared" si="2"/>
        <v>0.1283094229439713</v>
      </c>
      <c r="P64" s="10">
        <f t="shared" si="3"/>
        <v>0.1669869470979683</v>
      </c>
    </row>
    <row r="65" spans="1:16" ht="11.25" x14ac:dyDescent="0.2">
      <c r="A65" s="12" t="s">
        <v>221</v>
      </c>
      <c r="B65" s="12" t="s">
        <v>462</v>
      </c>
      <c r="C65" s="11">
        <v>295731000</v>
      </c>
      <c r="D65" s="11">
        <v>0</v>
      </c>
      <c r="E65" s="11">
        <v>-82623000</v>
      </c>
      <c r="F65" s="11">
        <v>213108000</v>
      </c>
      <c r="G65" s="11">
        <v>0</v>
      </c>
      <c r="H65" s="11">
        <v>213108000</v>
      </c>
      <c r="I65" s="11">
        <v>0</v>
      </c>
      <c r="J65" s="11">
        <v>0</v>
      </c>
      <c r="K65" s="10">
        <f t="shared" si="1"/>
        <v>0</v>
      </c>
      <c r="L65" s="11">
        <v>213106464</v>
      </c>
      <c r="M65" s="11">
        <v>0</v>
      </c>
      <c r="N65" s="11">
        <v>0</v>
      </c>
      <c r="O65" s="10">
        <f t="shared" si="2"/>
        <v>0</v>
      </c>
      <c r="P65" s="10">
        <f t="shared" si="3"/>
        <v>0</v>
      </c>
    </row>
    <row r="66" spans="1:16" ht="11.25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6872200</v>
      </c>
      <c r="J66" s="11">
        <v>92229849</v>
      </c>
      <c r="K66" s="10">
        <f t="shared" si="1"/>
        <v>0.5543358777249533</v>
      </c>
      <c r="L66" s="11">
        <v>166376400</v>
      </c>
      <c r="M66" s="11">
        <v>6043800</v>
      </c>
      <c r="N66" s="11">
        <v>85357649</v>
      </c>
      <c r="O66" s="10">
        <f t="shared" si="2"/>
        <v>0.51303138617253374</v>
      </c>
      <c r="P66" s="10">
        <f t="shared" si="3"/>
        <v>0.51303940342500498</v>
      </c>
    </row>
    <row r="67" spans="1:16" ht="11.25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754000</v>
      </c>
      <c r="J67" s="11">
        <v>7436139</v>
      </c>
      <c r="K67" s="10">
        <f t="shared" si="1"/>
        <v>0.14390206095791003</v>
      </c>
      <c r="L67" s="11">
        <v>38755413</v>
      </c>
      <c r="M67" s="11">
        <v>759500</v>
      </c>
      <c r="N67" s="11">
        <v>6682139</v>
      </c>
      <c r="O67" s="10">
        <f t="shared" si="2"/>
        <v>0.12931086598935657</v>
      </c>
      <c r="P67" s="10">
        <f t="shared" si="3"/>
        <v>0.17241821161859378</v>
      </c>
    </row>
    <row r="68" spans="1:16" ht="11.25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1147500</v>
      </c>
      <c r="J68" s="11">
        <v>23975600</v>
      </c>
      <c r="K68" s="10">
        <f t="shared" si="1"/>
        <v>0.36513104792653395</v>
      </c>
      <c r="L68" s="11">
        <v>65660636</v>
      </c>
      <c r="M68" s="11">
        <v>0</v>
      </c>
      <c r="N68" s="11">
        <v>22828100</v>
      </c>
      <c r="O68" s="10">
        <f t="shared" si="2"/>
        <v>0.34765545284254451</v>
      </c>
      <c r="P68" s="10">
        <f t="shared" si="3"/>
        <v>0.34766796958835428</v>
      </c>
    </row>
    <row r="69" spans="1:16" ht="11.25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765000</v>
      </c>
      <c r="J69" s="11">
        <v>15984200</v>
      </c>
      <c r="K69" s="10">
        <f t="shared" si="1"/>
        <v>0.26742847582399198</v>
      </c>
      <c r="L69" s="11">
        <v>59766416</v>
      </c>
      <c r="M69" s="11">
        <v>0</v>
      </c>
      <c r="N69" s="11">
        <v>15219200</v>
      </c>
      <c r="O69" s="10">
        <f t="shared" si="2"/>
        <v>0.25462941274887069</v>
      </c>
      <c r="P69" s="10">
        <f t="shared" si="3"/>
        <v>0.25464468205689295</v>
      </c>
    </row>
    <row r="70" spans="1:16" ht="11.25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21934443</v>
      </c>
      <c r="F70" s="14">
        <v>345425443</v>
      </c>
      <c r="G70" s="14">
        <v>0</v>
      </c>
      <c r="H70" s="14">
        <v>345425443</v>
      </c>
      <c r="I70" s="14">
        <v>10132821</v>
      </c>
      <c r="J70" s="14">
        <v>122291899</v>
      </c>
      <c r="K70" s="13">
        <f t="shared" si="1"/>
        <v>0.35403269063767256</v>
      </c>
      <c r="L70" s="14">
        <v>322532044</v>
      </c>
      <c r="M70" s="14">
        <v>10132821</v>
      </c>
      <c r="N70" s="14">
        <v>122291899</v>
      </c>
      <c r="O70" s="13">
        <f t="shared" si="2"/>
        <v>0.35403269063767256</v>
      </c>
      <c r="P70" s="13">
        <f t="shared" si="3"/>
        <v>0.37916201281383377</v>
      </c>
    </row>
    <row r="71" spans="1:16" ht="11.25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10032753</v>
      </c>
      <c r="J71" s="14">
        <v>84568239</v>
      </c>
      <c r="K71" s="13">
        <f t="shared" si="1"/>
        <v>0.43011297966154921</v>
      </c>
      <c r="L71" s="14">
        <v>196615597</v>
      </c>
      <c r="M71" s="14">
        <v>10032753</v>
      </c>
      <c r="N71" s="14">
        <v>84568239</v>
      </c>
      <c r="O71" s="13">
        <f t="shared" si="2"/>
        <v>0.43011297966154921</v>
      </c>
      <c r="P71" s="13">
        <f t="shared" si="3"/>
        <v>0.43011968679168416</v>
      </c>
    </row>
    <row r="72" spans="1:16" ht="11.25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10032753</v>
      </c>
      <c r="J72" s="11">
        <v>84568239</v>
      </c>
      <c r="K72" s="10">
        <f t="shared" si="1"/>
        <v>0.44521081226210968</v>
      </c>
      <c r="L72" s="11">
        <v>189947934</v>
      </c>
      <c r="M72" s="11">
        <v>10032753</v>
      </c>
      <c r="N72" s="11">
        <v>84568239</v>
      </c>
      <c r="O72" s="10">
        <f t="shared" si="2"/>
        <v>0.44521081226210968</v>
      </c>
      <c r="P72" s="10">
        <f t="shared" si="3"/>
        <v>0.44521799852795452</v>
      </c>
    </row>
    <row r="73" spans="1:16" ht="11.25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1"/>
        <v>0</v>
      </c>
      <c r="L73" s="11">
        <v>6667663</v>
      </c>
      <c r="M73" s="11">
        <v>0</v>
      </c>
      <c r="N73" s="11">
        <v>0</v>
      </c>
      <c r="O73" s="10">
        <f t="shared" si="2"/>
        <v>0</v>
      </c>
      <c r="P73" s="10">
        <f t="shared" si="3"/>
        <v>0</v>
      </c>
    </row>
    <row r="74" spans="1:16" ht="11.25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1091620</v>
      </c>
      <c r="K74" s="10">
        <f t="shared" si="1"/>
        <v>0.450710156895128</v>
      </c>
      <c r="L74" s="11">
        <v>1816200</v>
      </c>
      <c r="M74" s="11">
        <v>100068</v>
      </c>
      <c r="N74" s="11">
        <v>1091620</v>
      </c>
      <c r="O74" s="10">
        <f t="shared" si="2"/>
        <v>0.450710156895128</v>
      </c>
      <c r="P74" s="10">
        <f t="shared" si="3"/>
        <v>0.60104614029291925</v>
      </c>
    </row>
    <row r="75" spans="1:16" ht="11.25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-14733220</v>
      </c>
      <c r="F75" s="11">
        <v>27255780</v>
      </c>
      <c r="G75" s="11">
        <v>0</v>
      </c>
      <c r="H75" s="11">
        <v>27255780</v>
      </c>
      <c r="I75" s="11">
        <v>0</v>
      </c>
      <c r="J75" s="11">
        <v>27255780</v>
      </c>
      <c r="K75" s="10">
        <f t="shared" ref="K75:K138" si="4">IF(J75=0,0,J75/H75)</f>
        <v>1</v>
      </c>
      <c r="L75" s="11">
        <v>27255780</v>
      </c>
      <c r="M75" s="11">
        <v>0</v>
      </c>
      <c r="N75" s="11">
        <v>27255780</v>
      </c>
      <c r="O75" s="10">
        <f t="shared" ref="O75:O138" si="5">IF(N75=0,0,N75/H75)</f>
        <v>1</v>
      </c>
      <c r="P75" s="10">
        <f t="shared" ref="P75:P138" si="6">IF(N75=0,0,N75/L75)</f>
        <v>1</v>
      </c>
    </row>
    <row r="76" spans="1:16" ht="11.25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4"/>
        <v>0</v>
      </c>
      <c r="L76" s="11">
        <v>66844467</v>
      </c>
      <c r="M76" s="11">
        <v>0</v>
      </c>
      <c r="N76" s="11">
        <v>0</v>
      </c>
      <c r="O76" s="10">
        <f t="shared" si="5"/>
        <v>0</v>
      </c>
      <c r="P76" s="10">
        <f t="shared" si="6"/>
        <v>0</v>
      </c>
    </row>
    <row r="77" spans="1:16" ht="11.25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9376260</v>
      </c>
      <c r="K77" s="10">
        <f t="shared" si="4"/>
        <v>0.31254199999999999</v>
      </c>
      <c r="L77" s="11">
        <v>30000000</v>
      </c>
      <c r="M77" s="11">
        <v>0</v>
      </c>
      <c r="N77" s="11">
        <v>9376260</v>
      </c>
      <c r="O77" s="10">
        <f t="shared" si="5"/>
        <v>0.31254199999999999</v>
      </c>
      <c r="P77" s="10">
        <f t="shared" si="6"/>
        <v>0.31254199999999999</v>
      </c>
    </row>
    <row r="78" spans="1:16" ht="11.25" x14ac:dyDescent="0.2">
      <c r="A78" s="15" t="s">
        <v>196</v>
      </c>
      <c r="B78" s="15" t="s">
        <v>195</v>
      </c>
      <c r="C78" s="14">
        <v>378909944267</v>
      </c>
      <c r="D78" s="14">
        <v>78589744</v>
      </c>
      <c r="E78" s="14">
        <v>20111520669</v>
      </c>
      <c r="F78" s="14">
        <v>399021464936</v>
      </c>
      <c r="G78" s="14">
        <v>0</v>
      </c>
      <c r="H78" s="14">
        <v>399021464936</v>
      </c>
      <c r="I78" s="14">
        <v>12206154597</v>
      </c>
      <c r="J78" s="14">
        <v>311786990281</v>
      </c>
      <c r="K78" s="13">
        <f t="shared" si="4"/>
        <v>0.78137899255872922</v>
      </c>
      <c r="L78" s="14">
        <v>216740319602</v>
      </c>
      <c r="M78" s="14">
        <v>20675053349</v>
      </c>
      <c r="N78" s="14">
        <v>182375306336</v>
      </c>
      <c r="O78" s="13">
        <f t="shared" si="5"/>
        <v>0.45705638007532151</v>
      </c>
      <c r="P78" s="13">
        <f t="shared" si="6"/>
        <v>0.84144614472699664</v>
      </c>
    </row>
    <row r="79" spans="1:16" ht="11.25" x14ac:dyDescent="0.2">
      <c r="A79" s="15" t="s">
        <v>194</v>
      </c>
      <c r="B79" s="15" t="s">
        <v>193</v>
      </c>
      <c r="C79" s="14">
        <v>378909944267</v>
      </c>
      <c r="D79" s="14">
        <v>78589744</v>
      </c>
      <c r="E79" s="14">
        <v>20111520669</v>
      </c>
      <c r="F79" s="14">
        <v>399021464936</v>
      </c>
      <c r="G79" s="14">
        <v>0</v>
      </c>
      <c r="H79" s="14">
        <v>399021464936</v>
      </c>
      <c r="I79" s="14">
        <v>12206154597</v>
      </c>
      <c r="J79" s="14">
        <v>311786990281</v>
      </c>
      <c r="K79" s="13">
        <f t="shared" si="4"/>
        <v>0.78137899255872922</v>
      </c>
      <c r="L79" s="14">
        <v>216740319602</v>
      </c>
      <c r="M79" s="14">
        <v>20675053349</v>
      </c>
      <c r="N79" s="14">
        <v>182375306336</v>
      </c>
      <c r="O79" s="13">
        <f t="shared" si="5"/>
        <v>0.45705638007532151</v>
      </c>
      <c r="P79" s="13">
        <f t="shared" si="6"/>
        <v>0.84144614472699664</v>
      </c>
    </row>
    <row r="80" spans="1:16" ht="11.25" x14ac:dyDescent="0.2">
      <c r="A80" s="15" t="s">
        <v>192</v>
      </c>
      <c r="B80" s="15" t="s">
        <v>133</v>
      </c>
      <c r="C80" s="14">
        <v>54622737555</v>
      </c>
      <c r="D80" s="14">
        <v>309683430</v>
      </c>
      <c r="E80" s="14">
        <v>-947329885</v>
      </c>
      <c r="F80" s="14">
        <v>53675407670</v>
      </c>
      <c r="G80" s="14">
        <v>0</v>
      </c>
      <c r="H80" s="14">
        <v>53675407670</v>
      </c>
      <c r="I80" s="14">
        <v>4360726283</v>
      </c>
      <c r="J80" s="14">
        <v>29089989462</v>
      </c>
      <c r="K80" s="13">
        <f t="shared" si="4"/>
        <v>0.54196122069248553</v>
      </c>
      <c r="L80" s="14">
        <v>22397917215</v>
      </c>
      <c r="M80" s="14">
        <v>1547445515</v>
      </c>
      <c r="N80" s="14">
        <v>16067666341</v>
      </c>
      <c r="O80" s="13">
        <f t="shared" si="5"/>
        <v>0.29934875278051148</v>
      </c>
      <c r="P80" s="13">
        <f t="shared" si="6"/>
        <v>0.71737323550063847</v>
      </c>
    </row>
    <row r="81" spans="1:16" ht="22.5" x14ac:dyDescent="0.2">
      <c r="A81" s="12" t="s">
        <v>191</v>
      </c>
      <c r="B81" s="12" t="s">
        <v>463</v>
      </c>
      <c r="C81" s="11">
        <v>2705811784</v>
      </c>
      <c r="D81" s="11">
        <v>386079373</v>
      </c>
      <c r="E81" s="11">
        <v>827398335</v>
      </c>
      <c r="F81" s="11">
        <v>3533210119</v>
      </c>
      <c r="G81" s="11">
        <v>0</v>
      </c>
      <c r="H81" s="11">
        <v>3533210119</v>
      </c>
      <c r="I81" s="11">
        <v>389799682</v>
      </c>
      <c r="J81" s="11">
        <v>2497601176</v>
      </c>
      <c r="K81" s="10">
        <f t="shared" si="4"/>
        <v>0.70689290811464478</v>
      </c>
      <c r="L81" s="11">
        <v>1025453000</v>
      </c>
      <c r="M81" s="11">
        <v>0</v>
      </c>
      <c r="N81" s="11">
        <v>903063231</v>
      </c>
      <c r="O81" s="10">
        <f t="shared" si="5"/>
        <v>0.25559284633080154</v>
      </c>
      <c r="P81" s="10">
        <f t="shared" si="6"/>
        <v>0.88064809503702268</v>
      </c>
    </row>
    <row r="82" spans="1:16" ht="22.5" x14ac:dyDescent="0.2">
      <c r="A82" s="12" t="s">
        <v>190</v>
      </c>
      <c r="B82" s="12" t="s">
        <v>464</v>
      </c>
      <c r="C82" s="11">
        <v>20427489663</v>
      </c>
      <c r="D82" s="11">
        <v>-76395943</v>
      </c>
      <c r="E82" s="11">
        <v>1786415218</v>
      </c>
      <c r="F82" s="11">
        <v>22213904881</v>
      </c>
      <c r="G82" s="11">
        <v>0</v>
      </c>
      <c r="H82" s="11">
        <v>22213904881</v>
      </c>
      <c r="I82" s="11">
        <v>2793035023</v>
      </c>
      <c r="J82" s="11">
        <v>11552701751</v>
      </c>
      <c r="K82" s="10">
        <f t="shared" si="4"/>
        <v>0.52006622936795133</v>
      </c>
      <c r="L82" s="11">
        <v>7940204147</v>
      </c>
      <c r="M82" s="11">
        <v>609746783</v>
      </c>
      <c r="N82" s="11">
        <v>6374310924</v>
      </c>
      <c r="O82" s="10">
        <f t="shared" si="5"/>
        <v>0.28695139184880891</v>
      </c>
      <c r="P82" s="10">
        <f t="shared" si="6"/>
        <v>0.80278929936686427</v>
      </c>
    </row>
    <row r="83" spans="1:16" ht="11.25" x14ac:dyDescent="0.2">
      <c r="A83" s="12" t="s">
        <v>189</v>
      </c>
      <c r="B83" s="12" t="s">
        <v>188</v>
      </c>
      <c r="C83" s="11">
        <v>31489436108</v>
      </c>
      <c r="D83" s="11">
        <v>0</v>
      </c>
      <c r="E83" s="11">
        <v>-3561143438</v>
      </c>
      <c r="F83" s="11">
        <v>27928292670</v>
      </c>
      <c r="G83" s="11">
        <v>0</v>
      </c>
      <c r="H83" s="11">
        <v>27928292670</v>
      </c>
      <c r="I83" s="11">
        <v>1177891578</v>
      </c>
      <c r="J83" s="11">
        <v>15039686535</v>
      </c>
      <c r="K83" s="10">
        <f t="shared" si="4"/>
        <v>0.53851077517371204</v>
      </c>
      <c r="L83" s="11">
        <v>13432260068</v>
      </c>
      <c r="M83" s="11">
        <v>937698732</v>
      </c>
      <c r="N83" s="11">
        <v>8790292186</v>
      </c>
      <c r="O83" s="10">
        <f t="shared" si="5"/>
        <v>0.31474506121322454</v>
      </c>
      <c r="P83" s="10">
        <f t="shared" si="6"/>
        <v>0.65441646763088868</v>
      </c>
    </row>
    <row r="84" spans="1:16" ht="11.25" x14ac:dyDescent="0.2">
      <c r="A84" s="15" t="s">
        <v>187</v>
      </c>
      <c r="B84" s="15" t="s">
        <v>128</v>
      </c>
      <c r="C84" s="14">
        <v>324287206712</v>
      </c>
      <c r="D84" s="14">
        <v>-231093686</v>
      </c>
      <c r="E84" s="14">
        <v>21058850554</v>
      </c>
      <c r="F84" s="14">
        <v>345346057266</v>
      </c>
      <c r="G84" s="14">
        <v>0</v>
      </c>
      <c r="H84" s="14">
        <v>345346057266</v>
      </c>
      <c r="I84" s="14">
        <v>7845428314</v>
      </c>
      <c r="J84" s="14">
        <v>282697000819</v>
      </c>
      <c r="K84" s="13">
        <f t="shared" si="4"/>
        <v>0.81859049747672352</v>
      </c>
      <c r="L84" s="14">
        <v>194342402387</v>
      </c>
      <c r="M84" s="14">
        <v>19127607834</v>
      </c>
      <c r="N84" s="14">
        <v>166307639995</v>
      </c>
      <c r="O84" s="13">
        <f t="shared" si="5"/>
        <v>0.48156808654949518</v>
      </c>
      <c r="P84" s="13">
        <f t="shared" si="6"/>
        <v>0.85574551900324092</v>
      </c>
    </row>
    <row r="85" spans="1:16" ht="11.25" x14ac:dyDescent="0.2">
      <c r="A85" s="12" t="s">
        <v>186</v>
      </c>
      <c r="B85" s="12" t="s">
        <v>126</v>
      </c>
      <c r="C85" s="11">
        <v>7164372808</v>
      </c>
      <c r="D85" s="11">
        <v>0</v>
      </c>
      <c r="E85" s="11">
        <v>-1152005702</v>
      </c>
      <c r="F85" s="11">
        <v>6012367106</v>
      </c>
      <c r="G85" s="11">
        <v>0</v>
      </c>
      <c r="H85" s="11">
        <v>6012367106</v>
      </c>
      <c r="I85" s="11">
        <v>169834125</v>
      </c>
      <c r="J85" s="11">
        <v>752448750</v>
      </c>
      <c r="K85" s="10">
        <f t="shared" si="4"/>
        <v>0.12515016743556776</v>
      </c>
      <c r="L85" s="11">
        <v>582853006</v>
      </c>
      <c r="M85" s="11">
        <v>85696631</v>
      </c>
      <c r="N85" s="11">
        <v>582598332</v>
      </c>
      <c r="O85" s="10">
        <f t="shared" si="5"/>
        <v>9.6899993252008848E-2</v>
      </c>
      <c r="P85" s="10">
        <f t="shared" si="6"/>
        <v>0.99956305621249553</v>
      </c>
    </row>
    <row r="86" spans="1:16" ht="33.75" x14ac:dyDescent="0.2">
      <c r="A86" s="12" t="s">
        <v>185</v>
      </c>
      <c r="B86" s="12" t="s">
        <v>336</v>
      </c>
      <c r="C86" s="11">
        <v>19177114380</v>
      </c>
      <c r="D86" s="11">
        <v>-542045352</v>
      </c>
      <c r="E86" s="11">
        <v>2061872811</v>
      </c>
      <c r="F86" s="11">
        <v>21238987191</v>
      </c>
      <c r="G86" s="11">
        <v>0</v>
      </c>
      <c r="H86" s="11">
        <v>21238987191</v>
      </c>
      <c r="I86" s="11">
        <v>1765545427</v>
      </c>
      <c r="J86" s="11">
        <v>17466187165</v>
      </c>
      <c r="K86" s="10">
        <f t="shared" si="4"/>
        <v>0.82236440974931613</v>
      </c>
      <c r="L86" s="11">
        <v>10902378062</v>
      </c>
      <c r="M86" s="11">
        <v>905751306</v>
      </c>
      <c r="N86" s="11">
        <v>9157271061</v>
      </c>
      <c r="O86" s="10">
        <f t="shared" si="5"/>
        <v>0.43115384828144654</v>
      </c>
      <c r="P86" s="10">
        <f t="shared" si="6"/>
        <v>0.83993336214577508</v>
      </c>
    </row>
    <row r="87" spans="1:16" ht="22.5" x14ac:dyDescent="0.2">
      <c r="A87" s="12" t="s">
        <v>184</v>
      </c>
      <c r="B87" s="12" t="s">
        <v>337</v>
      </c>
      <c r="C87" s="11">
        <v>69124959560</v>
      </c>
      <c r="D87" s="11">
        <v>-115017177</v>
      </c>
      <c r="E87" s="11">
        <v>3541036452</v>
      </c>
      <c r="F87" s="11">
        <v>72665996012</v>
      </c>
      <c r="G87" s="11">
        <v>0</v>
      </c>
      <c r="H87" s="11">
        <v>72665996012</v>
      </c>
      <c r="I87" s="11">
        <v>123593006</v>
      </c>
      <c r="J87" s="11">
        <v>66943732839</v>
      </c>
      <c r="K87" s="10">
        <f t="shared" si="4"/>
        <v>0.92125253231160509</v>
      </c>
      <c r="L87" s="11">
        <v>51173469276</v>
      </c>
      <c r="M87" s="11">
        <v>1391790988</v>
      </c>
      <c r="N87" s="11">
        <v>42946196520</v>
      </c>
      <c r="O87" s="10">
        <f t="shared" si="5"/>
        <v>0.59100815893183245</v>
      </c>
      <c r="P87" s="10">
        <f t="shared" si="6"/>
        <v>0.83922777031928664</v>
      </c>
    </row>
    <row r="88" spans="1:16" ht="11.25" x14ac:dyDescent="0.2">
      <c r="A88" s="12" t="s">
        <v>183</v>
      </c>
      <c r="B88" s="12" t="s">
        <v>465</v>
      </c>
      <c r="C88" s="11">
        <v>202640245324</v>
      </c>
      <c r="D88" s="11">
        <v>1710469266</v>
      </c>
      <c r="E88" s="11">
        <v>18715133043</v>
      </c>
      <c r="F88" s="11">
        <v>221355378367</v>
      </c>
      <c r="G88" s="11">
        <v>0</v>
      </c>
      <c r="H88" s="11">
        <v>221355378367</v>
      </c>
      <c r="I88" s="11">
        <v>4090059100</v>
      </c>
      <c r="J88" s="11">
        <v>177502484983</v>
      </c>
      <c r="K88" s="10">
        <f t="shared" si="4"/>
        <v>0.80188918964827083</v>
      </c>
      <c r="L88" s="11">
        <v>121570391921</v>
      </c>
      <c r="M88" s="11">
        <v>14961195807</v>
      </c>
      <c r="N88" s="11">
        <v>105042638539</v>
      </c>
      <c r="O88" s="10">
        <f t="shared" si="5"/>
        <v>0.47454296938221546</v>
      </c>
      <c r="P88" s="10">
        <f t="shared" si="6"/>
        <v>0.86404787283452855</v>
      </c>
    </row>
    <row r="89" spans="1:16" ht="11.25" x14ac:dyDescent="0.2">
      <c r="A89" s="12" t="s">
        <v>182</v>
      </c>
      <c r="B89" s="12" t="s">
        <v>181</v>
      </c>
      <c r="C89" s="11">
        <v>26180514640</v>
      </c>
      <c r="D89" s="11">
        <v>-1284500423</v>
      </c>
      <c r="E89" s="11">
        <v>-2354356050</v>
      </c>
      <c r="F89" s="11">
        <v>23826158590</v>
      </c>
      <c r="G89" s="11">
        <v>0</v>
      </c>
      <c r="H89" s="11">
        <v>23826158590</v>
      </c>
      <c r="I89" s="11">
        <v>1667122518</v>
      </c>
      <c r="J89" s="11">
        <v>19967494957</v>
      </c>
      <c r="K89" s="10">
        <f t="shared" si="4"/>
        <v>0.83804927603312829</v>
      </c>
      <c r="L89" s="11">
        <v>9866140122</v>
      </c>
      <c r="M89" s="11">
        <v>1756012622</v>
      </c>
      <c r="N89" s="11">
        <v>8516397076</v>
      </c>
      <c r="O89" s="10">
        <f t="shared" si="5"/>
        <v>0.35743894861735664</v>
      </c>
      <c r="P89" s="10">
        <f t="shared" si="6"/>
        <v>0.86319441754224868</v>
      </c>
    </row>
    <row r="90" spans="1:16" ht="11.25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29274138</v>
      </c>
      <c r="J90" s="11">
        <v>64652125</v>
      </c>
      <c r="K90" s="10">
        <f t="shared" si="4"/>
        <v>0.26156946635918599</v>
      </c>
      <c r="L90" s="11">
        <v>247170000</v>
      </c>
      <c r="M90" s="11">
        <v>27160480</v>
      </c>
      <c r="N90" s="11">
        <v>62538467</v>
      </c>
      <c r="O90" s="10">
        <f t="shared" si="5"/>
        <v>0.2530180321236396</v>
      </c>
      <c r="P90" s="10">
        <f t="shared" si="6"/>
        <v>0.2530180321236396</v>
      </c>
    </row>
    <row r="91" spans="1:16" ht="11.25" x14ac:dyDescent="0.2">
      <c r="A91" s="15" t="s">
        <v>178</v>
      </c>
      <c r="B91" s="15" t="s">
        <v>177</v>
      </c>
      <c r="C91" s="14">
        <v>451983388507</v>
      </c>
      <c r="D91" s="14">
        <v>-1580000000</v>
      </c>
      <c r="E91" s="14">
        <v>-5017371711</v>
      </c>
      <c r="F91" s="14">
        <v>446966016796</v>
      </c>
      <c r="G91" s="14">
        <v>0</v>
      </c>
      <c r="H91" s="14">
        <v>446966016796</v>
      </c>
      <c r="I91" s="14">
        <v>30685444434</v>
      </c>
      <c r="J91" s="14">
        <v>333268657203</v>
      </c>
      <c r="K91" s="13">
        <f t="shared" si="4"/>
        <v>0.74562415190304576</v>
      </c>
      <c r="L91" s="14">
        <v>325429260751</v>
      </c>
      <c r="M91" s="14">
        <v>20045216188</v>
      </c>
      <c r="N91" s="14">
        <v>311305783832</v>
      </c>
      <c r="O91" s="13">
        <f t="shared" si="5"/>
        <v>0.69648647130612451</v>
      </c>
      <c r="P91" s="13">
        <f t="shared" si="6"/>
        <v>0.95660047014086269</v>
      </c>
    </row>
    <row r="92" spans="1:16" ht="11.25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121638000000</v>
      </c>
      <c r="K92" s="13">
        <f t="shared" si="4"/>
        <v>0.74498294518955088</v>
      </c>
      <c r="L92" s="14">
        <v>121638000000</v>
      </c>
      <c r="M92" s="14">
        <v>0</v>
      </c>
      <c r="N92" s="14">
        <v>121638000000</v>
      </c>
      <c r="O92" s="13">
        <f t="shared" si="5"/>
        <v>0.74498294518955088</v>
      </c>
      <c r="P92" s="13">
        <f t="shared" si="6"/>
        <v>1</v>
      </c>
    </row>
    <row r="93" spans="1:16" ht="22.5" x14ac:dyDescent="0.2">
      <c r="A93" s="15" t="s">
        <v>174</v>
      </c>
      <c r="B93" s="15" t="s">
        <v>466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121638000000</v>
      </c>
      <c r="K93" s="13">
        <f t="shared" si="4"/>
        <v>0.74498294518955088</v>
      </c>
      <c r="L93" s="14">
        <v>121638000000</v>
      </c>
      <c r="M93" s="14">
        <v>0</v>
      </c>
      <c r="N93" s="14">
        <v>121638000000</v>
      </c>
      <c r="O93" s="13">
        <f t="shared" si="5"/>
        <v>0.74498294518955088</v>
      </c>
      <c r="P93" s="13">
        <f t="shared" si="6"/>
        <v>1</v>
      </c>
    </row>
    <row r="94" spans="1:16" ht="11.25" x14ac:dyDescent="0.2">
      <c r="A94" s="12" t="s">
        <v>173</v>
      </c>
      <c r="B94" s="12" t="s">
        <v>467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121638000000</v>
      </c>
      <c r="K94" s="10">
        <f t="shared" si="4"/>
        <v>0.74498294518955088</v>
      </c>
      <c r="L94" s="11">
        <v>121638000000</v>
      </c>
      <c r="M94" s="11">
        <v>0</v>
      </c>
      <c r="N94" s="11">
        <v>121638000000</v>
      </c>
      <c r="O94" s="10">
        <f t="shared" si="5"/>
        <v>0.74498294518955088</v>
      </c>
      <c r="P94" s="10">
        <f t="shared" si="6"/>
        <v>1</v>
      </c>
    </row>
    <row r="95" spans="1:16" ht="11.25" x14ac:dyDescent="0.2">
      <c r="A95" s="15" t="s">
        <v>172</v>
      </c>
      <c r="B95" s="15" t="s">
        <v>171</v>
      </c>
      <c r="C95" s="14">
        <v>287657167507</v>
      </c>
      <c r="D95" s="14">
        <v>-1580000000</v>
      </c>
      <c r="E95" s="14">
        <v>-5047371711</v>
      </c>
      <c r="F95" s="14">
        <v>282609795796</v>
      </c>
      <c r="G95" s="14">
        <v>0</v>
      </c>
      <c r="H95" s="14">
        <v>282609795796</v>
      </c>
      <c r="I95" s="14">
        <v>29926628106</v>
      </c>
      <c r="J95" s="14">
        <v>210677926725</v>
      </c>
      <c r="K95" s="13">
        <f t="shared" si="4"/>
        <v>0.74547283873017789</v>
      </c>
      <c r="L95" s="14">
        <v>202711260751</v>
      </c>
      <c r="M95" s="14">
        <v>19286399860</v>
      </c>
      <c r="N95" s="14">
        <v>188715053354</v>
      </c>
      <c r="O95" s="13">
        <f t="shared" si="5"/>
        <v>0.66775835856101284</v>
      </c>
      <c r="P95" s="13">
        <f t="shared" si="6"/>
        <v>0.93095495856940969</v>
      </c>
    </row>
    <row r="96" spans="1:16" ht="11.25" x14ac:dyDescent="0.2">
      <c r="A96" s="15" t="s">
        <v>170</v>
      </c>
      <c r="B96" s="15" t="s">
        <v>169</v>
      </c>
      <c r="C96" s="14">
        <v>287657167507</v>
      </c>
      <c r="D96" s="14">
        <v>-1580000000</v>
      </c>
      <c r="E96" s="14">
        <v>-5047371711</v>
      </c>
      <c r="F96" s="14">
        <v>282609795796</v>
      </c>
      <c r="G96" s="14">
        <v>0</v>
      </c>
      <c r="H96" s="14">
        <v>282609795796</v>
      </c>
      <c r="I96" s="14">
        <v>29926628106</v>
      </c>
      <c r="J96" s="14">
        <v>210677926725</v>
      </c>
      <c r="K96" s="13">
        <f t="shared" si="4"/>
        <v>0.74547283873017789</v>
      </c>
      <c r="L96" s="14">
        <v>202711260751</v>
      </c>
      <c r="M96" s="14">
        <v>19286399860</v>
      </c>
      <c r="N96" s="14">
        <v>188715053354</v>
      </c>
      <c r="O96" s="13">
        <f t="shared" si="5"/>
        <v>0.66775835856101284</v>
      </c>
      <c r="P96" s="13">
        <f t="shared" si="6"/>
        <v>0.93095495856940969</v>
      </c>
    </row>
    <row r="97" spans="1:16" ht="11.25" x14ac:dyDescent="0.2">
      <c r="A97" s="15" t="s">
        <v>168</v>
      </c>
      <c r="B97" s="15" t="s">
        <v>167</v>
      </c>
      <c r="C97" s="14">
        <v>196312345579</v>
      </c>
      <c r="D97" s="14">
        <v>-2500000000</v>
      </c>
      <c r="E97" s="14">
        <v>-3831227809</v>
      </c>
      <c r="F97" s="14">
        <v>192481117770</v>
      </c>
      <c r="G97" s="14">
        <v>0</v>
      </c>
      <c r="H97" s="14">
        <v>192481117770</v>
      </c>
      <c r="I97" s="14">
        <v>13551354684</v>
      </c>
      <c r="J97" s="14">
        <v>137383627400</v>
      </c>
      <c r="K97" s="13">
        <f t="shared" si="4"/>
        <v>0.71375119280096233</v>
      </c>
      <c r="L97" s="14">
        <v>146039383319</v>
      </c>
      <c r="M97" s="14">
        <v>13551354684</v>
      </c>
      <c r="N97" s="14">
        <v>137108738278</v>
      </c>
      <c r="O97" s="13">
        <f t="shared" si="5"/>
        <v>0.71232305727689249</v>
      </c>
      <c r="P97" s="13">
        <f t="shared" si="6"/>
        <v>0.93884769410801727</v>
      </c>
    </row>
    <row r="98" spans="1:16" ht="11.25" x14ac:dyDescent="0.2">
      <c r="A98" s="12" t="s">
        <v>166</v>
      </c>
      <c r="B98" s="12" t="s">
        <v>165</v>
      </c>
      <c r="C98" s="11">
        <v>196312345579</v>
      </c>
      <c r="D98" s="11">
        <v>-2500000000</v>
      </c>
      <c r="E98" s="11">
        <v>-3831227809</v>
      </c>
      <c r="F98" s="11">
        <v>192481117770</v>
      </c>
      <c r="G98" s="11">
        <v>0</v>
      </c>
      <c r="H98" s="11">
        <v>192481117770</v>
      </c>
      <c r="I98" s="11">
        <v>13551354684</v>
      </c>
      <c r="J98" s="11">
        <v>137383627400</v>
      </c>
      <c r="K98" s="10">
        <f t="shared" si="4"/>
        <v>0.71375119280096233</v>
      </c>
      <c r="L98" s="11">
        <v>146039383319</v>
      </c>
      <c r="M98" s="11">
        <v>13551354684</v>
      </c>
      <c r="N98" s="11">
        <v>137108738278</v>
      </c>
      <c r="O98" s="10">
        <f t="shared" si="5"/>
        <v>0.71232305727689249</v>
      </c>
      <c r="P98" s="10">
        <f t="shared" si="6"/>
        <v>0.93884769410801727</v>
      </c>
    </row>
    <row r="99" spans="1:16" ht="11.25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281496448</v>
      </c>
      <c r="J99" s="14">
        <v>2567133625</v>
      </c>
      <c r="K99" s="13">
        <f t="shared" si="4"/>
        <v>0.71276381230771024</v>
      </c>
      <c r="L99" s="14">
        <v>2845311725</v>
      </c>
      <c r="M99" s="14">
        <v>281496448</v>
      </c>
      <c r="N99" s="14">
        <v>2567133625</v>
      </c>
      <c r="O99" s="13">
        <f t="shared" si="5"/>
        <v>0.71276381230771024</v>
      </c>
      <c r="P99" s="13">
        <f t="shared" si="6"/>
        <v>0.90223282125616655</v>
      </c>
    </row>
    <row r="100" spans="1:16" ht="22.5" x14ac:dyDescent="0.2">
      <c r="A100" s="12" t="s">
        <v>162</v>
      </c>
      <c r="B100" s="12" t="s">
        <v>468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281496448</v>
      </c>
      <c r="J100" s="11">
        <v>2567133625</v>
      </c>
      <c r="K100" s="10">
        <f t="shared" si="4"/>
        <v>0.71276381230771024</v>
      </c>
      <c r="L100" s="11">
        <v>2845311725</v>
      </c>
      <c r="M100" s="11">
        <v>281496448</v>
      </c>
      <c r="N100" s="11">
        <v>2567133625</v>
      </c>
      <c r="O100" s="10">
        <f t="shared" si="5"/>
        <v>0.71276381230771024</v>
      </c>
      <c r="P100" s="10">
        <f t="shared" si="6"/>
        <v>0.90223282125616655</v>
      </c>
    </row>
    <row r="101" spans="1:16" ht="22.5" x14ac:dyDescent="0.2">
      <c r="A101" s="15" t="s">
        <v>161</v>
      </c>
      <c r="B101" s="15" t="s">
        <v>469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189652961</v>
      </c>
      <c r="J101" s="14">
        <v>1028022336</v>
      </c>
      <c r="K101" s="13">
        <f t="shared" si="4"/>
        <v>0.46111091046344677</v>
      </c>
      <c r="L101" s="14">
        <v>2007872650</v>
      </c>
      <c r="M101" s="14">
        <v>189652961</v>
      </c>
      <c r="N101" s="14">
        <v>1028022336</v>
      </c>
      <c r="O101" s="13">
        <f t="shared" si="5"/>
        <v>0.46111091046344677</v>
      </c>
      <c r="P101" s="13">
        <f t="shared" si="6"/>
        <v>0.51199578618693775</v>
      </c>
    </row>
    <row r="102" spans="1:16" ht="11.25" x14ac:dyDescent="0.2">
      <c r="A102" s="12" t="s">
        <v>160</v>
      </c>
      <c r="B102" s="12" t="s">
        <v>159</v>
      </c>
      <c r="C102" s="11">
        <v>2229447000</v>
      </c>
      <c r="D102" s="11">
        <v>-150000000</v>
      </c>
      <c r="E102" s="11">
        <v>-335788075</v>
      </c>
      <c r="F102" s="11">
        <v>1893658925</v>
      </c>
      <c r="G102" s="11">
        <v>0</v>
      </c>
      <c r="H102" s="11">
        <v>1893658925</v>
      </c>
      <c r="I102" s="11">
        <v>124106154</v>
      </c>
      <c r="J102" s="11">
        <v>776927128</v>
      </c>
      <c r="K102" s="10">
        <f t="shared" si="4"/>
        <v>0.41027828070992245</v>
      </c>
      <c r="L102" s="11">
        <v>1672084575</v>
      </c>
      <c r="M102" s="11">
        <v>124106154</v>
      </c>
      <c r="N102" s="11">
        <v>776927128</v>
      </c>
      <c r="O102" s="10">
        <f t="shared" si="5"/>
        <v>0.41027828070992245</v>
      </c>
      <c r="P102" s="10">
        <f t="shared" si="6"/>
        <v>0.46464583168587631</v>
      </c>
    </row>
    <row r="103" spans="1:16" ht="11.25" x14ac:dyDescent="0.2">
      <c r="A103" s="12" t="s">
        <v>158</v>
      </c>
      <c r="B103" s="12" t="s">
        <v>157</v>
      </c>
      <c r="C103" s="11">
        <v>0</v>
      </c>
      <c r="D103" s="11">
        <v>150000000</v>
      </c>
      <c r="E103" s="11">
        <v>335788075</v>
      </c>
      <c r="F103" s="11">
        <v>335788075</v>
      </c>
      <c r="G103" s="11">
        <v>0</v>
      </c>
      <c r="H103" s="11">
        <v>335788075</v>
      </c>
      <c r="I103" s="11">
        <v>65546807</v>
      </c>
      <c r="J103" s="11">
        <v>251095208</v>
      </c>
      <c r="K103" s="10">
        <f t="shared" si="4"/>
        <v>0.74777881257397238</v>
      </c>
      <c r="L103" s="11">
        <v>335788075</v>
      </c>
      <c r="M103" s="11">
        <v>65546807</v>
      </c>
      <c r="N103" s="11">
        <v>251095208</v>
      </c>
      <c r="O103" s="10">
        <f t="shared" si="5"/>
        <v>0.74777881257397238</v>
      </c>
      <c r="P103" s="10">
        <f t="shared" si="6"/>
        <v>0.74777881257397238</v>
      </c>
    </row>
    <row r="104" spans="1:16" ht="11.25" x14ac:dyDescent="0.2">
      <c r="A104" s="15" t="s">
        <v>156</v>
      </c>
      <c r="B104" s="15" t="s">
        <v>155</v>
      </c>
      <c r="C104" s="14">
        <v>903767000</v>
      </c>
      <c r="D104" s="14">
        <v>320000000</v>
      </c>
      <c r="E104" s="14">
        <v>870000000</v>
      </c>
      <c r="F104" s="14">
        <v>1773767000</v>
      </c>
      <c r="G104" s="14">
        <v>0</v>
      </c>
      <c r="H104" s="14">
        <v>1773767000</v>
      </c>
      <c r="I104" s="14">
        <v>20834652</v>
      </c>
      <c r="J104" s="14">
        <v>637786589</v>
      </c>
      <c r="K104" s="13">
        <f t="shared" si="4"/>
        <v>0.35956616004244074</v>
      </c>
      <c r="L104" s="14">
        <v>1709524600</v>
      </c>
      <c r="M104" s="14">
        <v>20834652</v>
      </c>
      <c r="N104" s="14">
        <v>633243959</v>
      </c>
      <c r="O104" s="13">
        <f t="shared" si="5"/>
        <v>0.35700515287520851</v>
      </c>
      <c r="P104" s="13">
        <f t="shared" si="6"/>
        <v>0.37042108607270113</v>
      </c>
    </row>
    <row r="105" spans="1:16" ht="11.25" x14ac:dyDescent="0.2">
      <c r="A105" s="12" t="s">
        <v>154</v>
      </c>
      <c r="B105" s="12" t="s">
        <v>153</v>
      </c>
      <c r="C105" s="11">
        <v>903767000</v>
      </c>
      <c r="D105" s="11">
        <v>320000000</v>
      </c>
      <c r="E105" s="11">
        <v>870000000</v>
      </c>
      <c r="F105" s="11">
        <v>1773767000</v>
      </c>
      <c r="G105" s="11">
        <v>0</v>
      </c>
      <c r="H105" s="11">
        <v>1773767000</v>
      </c>
      <c r="I105" s="11">
        <v>20834652</v>
      </c>
      <c r="J105" s="11">
        <v>637786589</v>
      </c>
      <c r="K105" s="10">
        <f t="shared" si="4"/>
        <v>0.35956616004244074</v>
      </c>
      <c r="L105" s="11">
        <v>1709524600</v>
      </c>
      <c r="M105" s="11">
        <v>20834652</v>
      </c>
      <c r="N105" s="11">
        <v>633243959</v>
      </c>
      <c r="O105" s="10">
        <f t="shared" si="5"/>
        <v>0.35700515287520851</v>
      </c>
      <c r="P105" s="10">
        <f t="shared" si="6"/>
        <v>0.37042108607270113</v>
      </c>
    </row>
    <row r="106" spans="1:16" ht="11.25" x14ac:dyDescent="0.2">
      <c r="A106" s="12" t="s">
        <v>152</v>
      </c>
      <c r="B106" s="12" t="s">
        <v>151</v>
      </c>
      <c r="C106" s="11">
        <v>80478444928</v>
      </c>
      <c r="D106" s="11">
        <v>0</v>
      </c>
      <c r="E106" s="11">
        <v>-4212193071</v>
      </c>
      <c r="F106" s="11">
        <v>76266251857</v>
      </c>
      <c r="G106" s="11">
        <v>0</v>
      </c>
      <c r="H106" s="11">
        <v>76266251857</v>
      </c>
      <c r="I106" s="11">
        <v>15659885445</v>
      </c>
      <c r="J106" s="11">
        <v>66030564046</v>
      </c>
      <c r="K106" s="10">
        <f t="shared" si="4"/>
        <v>0.86579007671450781</v>
      </c>
      <c r="L106" s="11">
        <v>45289232753</v>
      </c>
      <c r="M106" s="11">
        <v>5206813555</v>
      </c>
      <c r="N106" s="11">
        <v>44534278783</v>
      </c>
      <c r="O106" s="10">
        <f t="shared" si="5"/>
        <v>0.58393165651436796</v>
      </c>
      <c r="P106" s="10">
        <f t="shared" si="6"/>
        <v>0.98333038728835631</v>
      </c>
    </row>
    <row r="107" spans="1:16" ht="11.25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4"/>
        <v>0</v>
      </c>
      <c r="L107" s="11">
        <v>202500000</v>
      </c>
      <c r="M107" s="11">
        <v>0</v>
      </c>
      <c r="N107" s="11">
        <v>0</v>
      </c>
      <c r="O107" s="10">
        <f t="shared" si="5"/>
        <v>0</v>
      </c>
      <c r="P107" s="10">
        <f t="shared" si="6"/>
        <v>0</v>
      </c>
    </row>
    <row r="108" spans="1:16" ht="11.25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187156356</v>
      </c>
      <c r="J108" s="11">
        <v>473342046</v>
      </c>
      <c r="K108" s="10">
        <f t="shared" si="4"/>
        <v>0.6733172773826458</v>
      </c>
      <c r="L108" s="11">
        <v>286185690</v>
      </c>
      <c r="M108" s="11">
        <v>0</v>
      </c>
      <c r="N108" s="11">
        <v>286185690</v>
      </c>
      <c r="O108" s="10">
        <f t="shared" si="5"/>
        <v>0.40709201991465149</v>
      </c>
      <c r="P108" s="10">
        <f t="shared" si="6"/>
        <v>1</v>
      </c>
    </row>
    <row r="109" spans="1:16" ht="11.25" x14ac:dyDescent="0.2">
      <c r="A109" s="12" t="s">
        <v>146</v>
      </c>
      <c r="B109" s="12" t="s">
        <v>145</v>
      </c>
      <c r="C109" s="11">
        <v>114309000</v>
      </c>
      <c r="D109" s="11">
        <v>100000000</v>
      </c>
      <c r="E109" s="11">
        <v>290700673</v>
      </c>
      <c r="F109" s="11">
        <v>405009673</v>
      </c>
      <c r="G109" s="11">
        <v>0</v>
      </c>
      <c r="H109" s="11">
        <v>405009673</v>
      </c>
      <c r="I109" s="11">
        <v>22522800</v>
      </c>
      <c r="J109" s="11">
        <v>230586693</v>
      </c>
      <c r="K109" s="10">
        <f t="shared" si="4"/>
        <v>0.56933626126011072</v>
      </c>
      <c r="L109" s="11">
        <v>385908604</v>
      </c>
      <c r="M109" s="11">
        <v>22522800</v>
      </c>
      <c r="N109" s="11">
        <v>230586693</v>
      </c>
      <c r="O109" s="10">
        <f t="shared" si="5"/>
        <v>0.56933626126011072</v>
      </c>
      <c r="P109" s="10">
        <f t="shared" si="6"/>
        <v>0.59751633057655273</v>
      </c>
    </row>
    <row r="110" spans="1:16" ht="11.25" x14ac:dyDescent="0.2">
      <c r="A110" s="12" t="s">
        <v>144</v>
      </c>
      <c r="B110" s="12" t="s">
        <v>143</v>
      </c>
      <c r="C110" s="11">
        <v>3044193000</v>
      </c>
      <c r="D110" s="11">
        <v>500000000</v>
      </c>
      <c r="E110" s="11">
        <v>1835348496</v>
      </c>
      <c r="F110" s="11">
        <v>4879541496</v>
      </c>
      <c r="G110" s="11">
        <v>0</v>
      </c>
      <c r="H110" s="11">
        <v>4879541496</v>
      </c>
      <c r="I110" s="11">
        <v>13724760</v>
      </c>
      <c r="J110" s="11">
        <v>2326863990</v>
      </c>
      <c r="K110" s="10">
        <f t="shared" si="4"/>
        <v>0.47686119523882414</v>
      </c>
      <c r="L110" s="11">
        <v>3945341410</v>
      </c>
      <c r="M110" s="11">
        <v>13724760</v>
      </c>
      <c r="N110" s="11">
        <v>2326863990</v>
      </c>
      <c r="O110" s="10">
        <f t="shared" si="5"/>
        <v>0.47686119523882414</v>
      </c>
      <c r="P110" s="10">
        <f t="shared" si="6"/>
        <v>0.5897750658795331</v>
      </c>
    </row>
    <row r="111" spans="1:16" ht="11.25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758816328</v>
      </c>
      <c r="J111" s="14">
        <v>952730478</v>
      </c>
      <c r="K111" s="13">
        <f t="shared" si="4"/>
        <v>0.88215785000000002</v>
      </c>
      <c r="L111" s="14">
        <v>1080000000</v>
      </c>
      <c r="M111" s="14">
        <v>758816328</v>
      </c>
      <c r="N111" s="14">
        <v>952730478</v>
      </c>
      <c r="O111" s="13">
        <f t="shared" si="5"/>
        <v>0.88215785000000002</v>
      </c>
      <c r="P111" s="13">
        <f t="shared" si="6"/>
        <v>0.88215785000000002</v>
      </c>
    </row>
    <row r="112" spans="1:16" ht="11.25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758816328</v>
      </c>
      <c r="J112" s="14">
        <v>952730478</v>
      </c>
      <c r="K112" s="13">
        <f t="shared" si="4"/>
        <v>0.88215785000000002</v>
      </c>
      <c r="L112" s="14">
        <v>1080000000</v>
      </c>
      <c r="M112" s="14">
        <v>758816328</v>
      </c>
      <c r="N112" s="14">
        <v>952730478</v>
      </c>
      <c r="O112" s="13">
        <f t="shared" si="5"/>
        <v>0.88215785000000002</v>
      </c>
      <c r="P112" s="13">
        <f t="shared" si="6"/>
        <v>0.88215785000000002</v>
      </c>
    </row>
    <row r="113" spans="1:16" ht="11.25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758816328</v>
      </c>
      <c r="J113" s="11">
        <v>952730478</v>
      </c>
      <c r="K113" s="10">
        <f t="shared" si="4"/>
        <v>0.88215785000000002</v>
      </c>
      <c r="L113" s="11">
        <v>1080000000</v>
      </c>
      <c r="M113" s="11">
        <v>758816328</v>
      </c>
      <c r="N113" s="11">
        <v>952730478</v>
      </c>
      <c r="O113" s="10">
        <f t="shared" si="5"/>
        <v>0.88215785000000002</v>
      </c>
      <c r="P113" s="10">
        <f t="shared" si="6"/>
        <v>0.88215785000000002</v>
      </c>
    </row>
    <row r="114" spans="1:16" ht="11.25" x14ac:dyDescent="0.2">
      <c r="A114" s="15" t="s">
        <v>136</v>
      </c>
      <c r="B114" s="15" t="s">
        <v>135</v>
      </c>
      <c r="C114" s="14">
        <v>277347835871</v>
      </c>
      <c r="D114" s="14">
        <v>-78589744</v>
      </c>
      <c r="E114" s="14">
        <v>-2385239078</v>
      </c>
      <c r="F114" s="14">
        <v>274962596793</v>
      </c>
      <c r="G114" s="14">
        <v>0</v>
      </c>
      <c r="H114" s="14">
        <v>274962596793</v>
      </c>
      <c r="I114" s="14">
        <v>7838220026</v>
      </c>
      <c r="J114" s="14">
        <v>202435771455</v>
      </c>
      <c r="K114" s="13">
        <f t="shared" si="4"/>
        <v>0.73623021391305687</v>
      </c>
      <c r="L114" s="14">
        <v>128106285217</v>
      </c>
      <c r="M114" s="14">
        <v>13161587655</v>
      </c>
      <c r="N114" s="14">
        <v>108702784066</v>
      </c>
      <c r="O114" s="13">
        <f t="shared" si="5"/>
        <v>0.39533662153996413</v>
      </c>
      <c r="P114" s="13">
        <f t="shared" si="6"/>
        <v>0.84853591595344213</v>
      </c>
    </row>
    <row r="115" spans="1:16" ht="11.25" x14ac:dyDescent="0.2">
      <c r="A115" s="15" t="s">
        <v>134</v>
      </c>
      <c r="B115" s="15" t="s">
        <v>133</v>
      </c>
      <c r="C115" s="14">
        <v>43616487423</v>
      </c>
      <c r="D115" s="14">
        <v>-78589744</v>
      </c>
      <c r="E115" s="14">
        <v>5189268034</v>
      </c>
      <c r="F115" s="14">
        <v>48805755457</v>
      </c>
      <c r="G115" s="14">
        <v>0</v>
      </c>
      <c r="H115" s="14">
        <v>48805755457</v>
      </c>
      <c r="I115" s="14">
        <v>802184990</v>
      </c>
      <c r="J115" s="14">
        <v>32532579226</v>
      </c>
      <c r="K115" s="13">
        <f t="shared" si="4"/>
        <v>0.66657259828018889</v>
      </c>
      <c r="L115" s="14">
        <v>25026666694</v>
      </c>
      <c r="M115" s="14">
        <v>3473336167</v>
      </c>
      <c r="N115" s="14">
        <v>20788225227</v>
      </c>
      <c r="O115" s="13">
        <f t="shared" si="5"/>
        <v>0.42593798686950629</v>
      </c>
      <c r="P115" s="13">
        <f t="shared" si="6"/>
        <v>0.83064298898358113</v>
      </c>
    </row>
    <row r="116" spans="1:16" ht="22.5" x14ac:dyDescent="0.2">
      <c r="A116" s="12" t="s">
        <v>132</v>
      </c>
      <c r="B116" s="12" t="s">
        <v>464</v>
      </c>
      <c r="C116" s="11">
        <v>34123475813</v>
      </c>
      <c r="D116" s="11">
        <v>-78589744</v>
      </c>
      <c r="E116" s="11">
        <v>1249227784</v>
      </c>
      <c r="F116" s="11">
        <v>35372703597</v>
      </c>
      <c r="G116" s="11">
        <v>0</v>
      </c>
      <c r="H116" s="11">
        <v>35372703597</v>
      </c>
      <c r="I116" s="11">
        <v>801451734</v>
      </c>
      <c r="J116" s="11">
        <v>24665311862</v>
      </c>
      <c r="K116" s="10">
        <f t="shared" si="4"/>
        <v>0.6972978979218285</v>
      </c>
      <c r="L116" s="11">
        <v>19286036993</v>
      </c>
      <c r="M116" s="11">
        <v>2861232505</v>
      </c>
      <c r="N116" s="11">
        <v>16775793301</v>
      </c>
      <c r="O116" s="10">
        <f t="shared" si="5"/>
        <v>0.47425815940240357</v>
      </c>
      <c r="P116" s="10">
        <f t="shared" si="6"/>
        <v>0.86984139391046955</v>
      </c>
    </row>
    <row r="117" spans="1:16" ht="11.25" x14ac:dyDescent="0.2">
      <c r="A117" s="12" t="s">
        <v>131</v>
      </c>
      <c r="B117" s="12" t="s">
        <v>130</v>
      </c>
      <c r="C117" s="11">
        <v>9493011610</v>
      </c>
      <c r="D117" s="11">
        <v>0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733256</v>
      </c>
      <c r="J117" s="11">
        <v>7867267364</v>
      </c>
      <c r="K117" s="10">
        <f t="shared" si="4"/>
        <v>0.58566492901189471</v>
      </c>
      <c r="L117" s="11">
        <v>5740629701</v>
      </c>
      <c r="M117" s="11">
        <v>612103662</v>
      </c>
      <c r="N117" s="11">
        <v>4012431926</v>
      </c>
      <c r="O117" s="10">
        <f t="shared" si="5"/>
        <v>0.29869846166141428</v>
      </c>
      <c r="P117" s="10">
        <f t="shared" si="6"/>
        <v>0.69895327428993492</v>
      </c>
    </row>
    <row r="118" spans="1:16" ht="11.25" x14ac:dyDescent="0.2">
      <c r="A118" s="15" t="s">
        <v>129</v>
      </c>
      <c r="B118" s="15" t="s">
        <v>128</v>
      </c>
      <c r="C118" s="14">
        <v>233731348448</v>
      </c>
      <c r="D118" s="14">
        <v>0</v>
      </c>
      <c r="E118" s="14">
        <v>-7574507112</v>
      </c>
      <c r="F118" s="14">
        <v>226156841336</v>
      </c>
      <c r="G118" s="14">
        <v>0</v>
      </c>
      <c r="H118" s="14">
        <v>226156841336</v>
      </c>
      <c r="I118" s="14">
        <v>7036035036</v>
      </c>
      <c r="J118" s="14">
        <v>169903192229</v>
      </c>
      <c r="K118" s="13">
        <f t="shared" si="4"/>
        <v>0.75126266897482774</v>
      </c>
      <c r="L118" s="14">
        <v>103079618523</v>
      </c>
      <c r="M118" s="14">
        <v>9688251488</v>
      </c>
      <c r="N118" s="14">
        <v>87914558839</v>
      </c>
      <c r="O118" s="13">
        <f t="shared" si="5"/>
        <v>0.38873269682956801</v>
      </c>
      <c r="P118" s="13">
        <f t="shared" si="6"/>
        <v>0.85288013381019412</v>
      </c>
    </row>
    <row r="119" spans="1:16" ht="11.25" x14ac:dyDescent="0.2">
      <c r="A119" s="12" t="s">
        <v>127</v>
      </c>
      <c r="B119" s="12" t="s">
        <v>126</v>
      </c>
      <c r="C119" s="11">
        <v>126333443379</v>
      </c>
      <c r="D119" s="11">
        <v>0</v>
      </c>
      <c r="E119" s="11">
        <v>1474301492</v>
      </c>
      <c r="F119" s="11">
        <v>127807744871</v>
      </c>
      <c r="G119" s="11">
        <v>0</v>
      </c>
      <c r="H119" s="11">
        <v>127807744871</v>
      </c>
      <c r="I119" s="11">
        <v>7036035036</v>
      </c>
      <c r="J119" s="11">
        <v>79073720252</v>
      </c>
      <c r="K119" s="10">
        <f t="shared" si="4"/>
        <v>0.61869271171173046</v>
      </c>
      <c r="L119" s="11">
        <v>39466376445</v>
      </c>
      <c r="M119" s="11">
        <v>4281863874</v>
      </c>
      <c r="N119" s="11">
        <v>33511556134</v>
      </c>
      <c r="O119" s="10">
        <f t="shared" si="5"/>
        <v>0.26220285920719572</v>
      </c>
      <c r="P119" s="10">
        <f t="shared" si="6"/>
        <v>0.84911661907196911</v>
      </c>
    </row>
    <row r="120" spans="1:16" ht="33.75" x14ac:dyDescent="0.2">
      <c r="A120" s="12" t="s">
        <v>125</v>
      </c>
      <c r="B120" s="12" t="s">
        <v>336</v>
      </c>
      <c r="C120" s="11">
        <v>85778217790</v>
      </c>
      <c r="D120" s="11">
        <v>0</v>
      </c>
      <c r="E120" s="11">
        <v>-11540713927</v>
      </c>
      <c r="F120" s="11">
        <v>74237503863</v>
      </c>
      <c r="G120" s="11">
        <v>0</v>
      </c>
      <c r="H120" s="11">
        <v>74237503863</v>
      </c>
      <c r="I120" s="11">
        <v>0</v>
      </c>
      <c r="J120" s="11">
        <v>71071143182</v>
      </c>
      <c r="K120" s="10">
        <f t="shared" si="4"/>
        <v>0.95734823349067211</v>
      </c>
      <c r="L120" s="11">
        <v>51870288839</v>
      </c>
      <c r="M120" s="11">
        <v>4805598044</v>
      </c>
      <c r="N120" s="11">
        <v>44823759996</v>
      </c>
      <c r="O120" s="10">
        <f t="shared" si="5"/>
        <v>0.60378861981565335</v>
      </c>
      <c r="P120" s="10">
        <f t="shared" si="6"/>
        <v>0.86415096193368623</v>
      </c>
    </row>
    <row r="121" spans="1:16" ht="11.25" x14ac:dyDescent="0.2">
      <c r="A121" s="12" t="s">
        <v>124</v>
      </c>
      <c r="B121" s="12" t="s">
        <v>465</v>
      </c>
      <c r="C121" s="11">
        <v>21619687279</v>
      </c>
      <c r="D121" s="11">
        <v>0</v>
      </c>
      <c r="E121" s="11">
        <v>2491905323</v>
      </c>
      <c r="F121" s="11">
        <v>24111592602</v>
      </c>
      <c r="G121" s="11">
        <v>0</v>
      </c>
      <c r="H121" s="11">
        <v>24111592602</v>
      </c>
      <c r="I121" s="11">
        <v>0</v>
      </c>
      <c r="J121" s="11">
        <v>19758328795</v>
      </c>
      <c r="K121" s="10">
        <f t="shared" si="4"/>
        <v>0.81945349364276721</v>
      </c>
      <c r="L121" s="11">
        <v>11742953239</v>
      </c>
      <c r="M121" s="11">
        <v>600789570</v>
      </c>
      <c r="N121" s="11">
        <v>9579242709</v>
      </c>
      <c r="O121" s="10">
        <f t="shared" si="5"/>
        <v>0.39728784685112106</v>
      </c>
      <c r="P121" s="10">
        <f t="shared" si="6"/>
        <v>0.81574392012274966</v>
      </c>
    </row>
    <row r="122" spans="1:16" ht="11.25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-3441822705</v>
      </c>
      <c r="J122" s="14">
        <v>27804638880</v>
      </c>
      <c r="K122" s="13">
        <f t="shared" si="4"/>
        <v>0.76028183226558055</v>
      </c>
      <c r="L122" s="14">
        <v>9586635743</v>
      </c>
      <c r="M122" s="14">
        <v>1524639609</v>
      </c>
      <c r="N122" s="14">
        <v>8613665620</v>
      </c>
      <c r="O122" s="13">
        <f t="shared" si="5"/>
        <v>0.2355295283049775</v>
      </c>
      <c r="P122" s="13">
        <f t="shared" si="6"/>
        <v>0.89850765700465396</v>
      </c>
    </row>
    <row r="123" spans="1:16" ht="11.25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-3441822705</v>
      </c>
      <c r="J123" s="14">
        <v>27804638880</v>
      </c>
      <c r="K123" s="13">
        <f t="shared" si="4"/>
        <v>0.76028183226558055</v>
      </c>
      <c r="L123" s="14">
        <v>9586635743</v>
      </c>
      <c r="M123" s="14">
        <v>1524639609</v>
      </c>
      <c r="N123" s="14">
        <v>8613665620</v>
      </c>
      <c r="O123" s="13">
        <f t="shared" si="5"/>
        <v>0.2355295283049775</v>
      </c>
      <c r="P123" s="13">
        <f t="shared" si="6"/>
        <v>0.89850765700465396</v>
      </c>
    </row>
    <row r="124" spans="1:16" ht="11.25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-3441822705</v>
      </c>
      <c r="J124" s="14">
        <v>27804638880</v>
      </c>
      <c r="K124" s="13">
        <f t="shared" si="4"/>
        <v>0.76028183226558055</v>
      </c>
      <c r="L124" s="14">
        <v>9586635743</v>
      </c>
      <c r="M124" s="14">
        <v>1524639609</v>
      </c>
      <c r="N124" s="14">
        <v>8613665620</v>
      </c>
      <c r="O124" s="13">
        <f t="shared" si="5"/>
        <v>0.2355295283049775</v>
      </c>
      <c r="P124" s="13">
        <f t="shared" si="6"/>
        <v>0.89850765700465396</v>
      </c>
    </row>
    <row r="125" spans="1:16" ht="11.25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-3442533020</v>
      </c>
      <c r="J125" s="11">
        <v>27688858878</v>
      </c>
      <c r="K125" s="10">
        <f t="shared" si="4"/>
        <v>0.77547281335688867</v>
      </c>
      <c r="L125" s="11">
        <v>9136635743</v>
      </c>
      <c r="M125" s="11">
        <v>1523929294</v>
      </c>
      <c r="N125" s="11">
        <v>8497885618</v>
      </c>
      <c r="O125" s="10">
        <f t="shared" si="5"/>
        <v>0.23799750277941023</v>
      </c>
      <c r="P125" s="10">
        <f t="shared" si="6"/>
        <v>0.93008913313750352</v>
      </c>
    </row>
    <row r="126" spans="1:16" ht="11.25" x14ac:dyDescent="0.2">
      <c r="A126" s="12" t="s">
        <v>114</v>
      </c>
      <c r="B126" s="12" t="s">
        <v>470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710315</v>
      </c>
      <c r="J126" s="11">
        <v>115780002</v>
      </c>
      <c r="K126" s="10">
        <f t="shared" si="4"/>
        <v>0.13373949308981173</v>
      </c>
      <c r="L126" s="11">
        <v>450000000</v>
      </c>
      <c r="M126" s="11">
        <v>710315</v>
      </c>
      <c r="N126" s="11">
        <v>115780002</v>
      </c>
      <c r="O126" s="10">
        <f t="shared" si="5"/>
        <v>0.13373949308981173</v>
      </c>
      <c r="P126" s="10">
        <f t="shared" si="6"/>
        <v>0.25728889333333332</v>
      </c>
    </row>
    <row r="127" spans="1:16" ht="11.25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1540397756</v>
      </c>
      <c r="J127" s="14">
        <v>15850930644</v>
      </c>
      <c r="K127" s="13">
        <f t="shared" si="4"/>
        <v>0.66034024164201022</v>
      </c>
      <c r="L127" s="14">
        <v>18033560958</v>
      </c>
      <c r="M127" s="14">
        <v>1540397756</v>
      </c>
      <c r="N127" s="14">
        <v>15850930644</v>
      </c>
      <c r="O127" s="13">
        <f t="shared" si="5"/>
        <v>0.66034024164201022</v>
      </c>
      <c r="P127" s="13">
        <f t="shared" si="6"/>
        <v>0.87896842342544956</v>
      </c>
    </row>
    <row r="128" spans="1:16" ht="11.25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1540397756</v>
      </c>
      <c r="J128" s="14">
        <v>15850930644</v>
      </c>
      <c r="K128" s="13">
        <f t="shared" si="4"/>
        <v>0.66034024164201022</v>
      </c>
      <c r="L128" s="14">
        <v>18033560958</v>
      </c>
      <c r="M128" s="14">
        <v>1540397756</v>
      </c>
      <c r="N128" s="14">
        <v>15850930644</v>
      </c>
      <c r="O128" s="13">
        <f t="shared" si="5"/>
        <v>0.66034024164201022</v>
      </c>
      <c r="P128" s="13">
        <f t="shared" si="6"/>
        <v>0.87896842342544956</v>
      </c>
    </row>
    <row r="129" spans="1:16" ht="11.25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1540397756</v>
      </c>
      <c r="J129" s="11">
        <v>15850930644</v>
      </c>
      <c r="K129" s="10">
        <f t="shared" si="4"/>
        <v>0.66034024164201022</v>
      </c>
      <c r="L129" s="11">
        <v>18033560958</v>
      </c>
      <c r="M129" s="11">
        <v>1540397756</v>
      </c>
      <c r="N129" s="11">
        <v>15850930644</v>
      </c>
      <c r="O129" s="10">
        <f t="shared" si="5"/>
        <v>0.66034024164201022</v>
      </c>
      <c r="P129" s="10">
        <f t="shared" si="6"/>
        <v>0.87896842342544956</v>
      </c>
    </row>
    <row r="130" spans="1:16" ht="22.5" x14ac:dyDescent="0.2">
      <c r="A130" s="15" t="s">
        <v>107</v>
      </c>
      <c r="B130" s="15" t="s">
        <v>106</v>
      </c>
      <c r="C130" s="14">
        <v>315320768000</v>
      </c>
      <c r="D130" s="14">
        <v>0</v>
      </c>
      <c r="E130" s="14">
        <v>64463223017</v>
      </c>
      <c r="F130" s="14">
        <v>379783991017</v>
      </c>
      <c r="G130" s="14">
        <v>0</v>
      </c>
      <c r="H130" s="14">
        <v>379783991017</v>
      </c>
      <c r="I130" s="14">
        <v>9936900474</v>
      </c>
      <c r="J130" s="14">
        <v>323234214493</v>
      </c>
      <c r="K130" s="13">
        <f t="shared" si="4"/>
        <v>0.85110015729581212</v>
      </c>
      <c r="L130" s="14">
        <v>274260736432</v>
      </c>
      <c r="M130" s="14">
        <v>9663729964</v>
      </c>
      <c r="N130" s="14">
        <v>273848854428</v>
      </c>
      <c r="O130" s="13">
        <f t="shared" si="5"/>
        <v>0.72106476551230381</v>
      </c>
      <c r="P130" s="13">
        <f t="shared" si="6"/>
        <v>0.99849821009978179</v>
      </c>
    </row>
    <row r="131" spans="1:16" ht="11.25" x14ac:dyDescent="0.2">
      <c r="A131" s="15" t="s">
        <v>105</v>
      </c>
      <c r="B131" s="15" t="s">
        <v>104</v>
      </c>
      <c r="C131" s="14">
        <v>251791694000</v>
      </c>
      <c r="D131" s="14">
        <v>0</v>
      </c>
      <c r="E131" s="14">
        <v>12041545076</v>
      </c>
      <c r="F131" s="14">
        <v>263833239076</v>
      </c>
      <c r="G131" s="14">
        <v>0</v>
      </c>
      <c r="H131" s="14">
        <v>263833239076</v>
      </c>
      <c r="I131" s="14">
        <v>9883137847</v>
      </c>
      <c r="J131" s="14">
        <v>248631552278</v>
      </c>
      <c r="K131" s="13">
        <f t="shared" si="4"/>
        <v>0.9423814571232968</v>
      </c>
      <c r="L131" s="14">
        <v>242384411533</v>
      </c>
      <c r="M131" s="14">
        <v>8386621416</v>
      </c>
      <c r="N131" s="14">
        <v>242029990697</v>
      </c>
      <c r="O131" s="13">
        <f t="shared" si="5"/>
        <v>0.91735973656935876</v>
      </c>
      <c r="P131" s="13">
        <f t="shared" si="6"/>
        <v>0.99853777380418807</v>
      </c>
    </row>
    <row r="132" spans="1:16" ht="11.25" x14ac:dyDescent="0.2">
      <c r="A132" s="12" t="s">
        <v>103</v>
      </c>
      <c r="B132" s="12" t="s">
        <v>102</v>
      </c>
      <c r="C132" s="11">
        <v>201066635000</v>
      </c>
      <c r="D132" s="11">
        <v>0</v>
      </c>
      <c r="E132" s="11">
        <v>16537257925</v>
      </c>
      <c r="F132" s="11">
        <v>217603892925</v>
      </c>
      <c r="G132" s="11">
        <v>0</v>
      </c>
      <c r="H132" s="11">
        <v>217603892925</v>
      </c>
      <c r="I132" s="11">
        <v>7117659000</v>
      </c>
      <c r="J132" s="11">
        <v>214888772580</v>
      </c>
      <c r="K132" s="10">
        <f t="shared" si="4"/>
        <v>0.98752264810843338</v>
      </c>
      <c r="L132" s="11">
        <v>214888770495</v>
      </c>
      <c r="M132" s="11">
        <v>7117658117</v>
      </c>
      <c r="N132" s="11">
        <v>214888770495</v>
      </c>
      <c r="O132" s="10">
        <f t="shared" si="5"/>
        <v>0.98752263852680333</v>
      </c>
      <c r="P132" s="10">
        <f t="shared" si="6"/>
        <v>1</v>
      </c>
    </row>
    <row r="133" spans="1:16" ht="11.25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40219000</v>
      </c>
      <c r="K133" s="10">
        <f t="shared" si="4"/>
        <v>0.78860784313725485</v>
      </c>
      <c r="L133" s="11">
        <v>41000000</v>
      </c>
      <c r="M133" s="11">
        <v>0</v>
      </c>
      <c r="N133" s="11">
        <v>40219000</v>
      </c>
      <c r="O133" s="10">
        <f t="shared" si="5"/>
        <v>0.78860784313725485</v>
      </c>
      <c r="P133" s="10">
        <f t="shared" si="6"/>
        <v>0.98095121951219511</v>
      </c>
    </row>
    <row r="134" spans="1:16" ht="11.25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0</v>
      </c>
      <c r="J134" s="11">
        <v>8288506455</v>
      </c>
      <c r="K134" s="10">
        <f t="shared" si="4"/>
        <v>0.83303916626135421</v>
      </c>
      <c r="L134" s="11">
        <v>8374769505</v>
      </c>
      <c r="M134" s="11">
        <v>294910100</v>
      </c>
      <c r="N134" s="11">
        <v>8269359805</v>
      </c>
      <c r="O134" s="10">
        <f t="shared" si="5"/>
        <v>0.83111482567728245</v>
      </c>
      <c r="P134" s="10">
        <f t="shared" si="6"/>
        <v>0.98741342075897531</v>
      </c>
    </row>
    <row r="135" spans="1:16" ht="11.25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12870967</v>
      </c>
      <c r="J135" s="11">
        <v>69233093</v>
      </c>
      <c r="K135" s="10">
        <f t="shared" si="4"/>
        <v>0.3096513748747674</v>
      </c>
      <c r="L135" s="11">
        <v>131852000</v>
      </c>
      <c r="M135" s="11">
        <v>12870967</v>
      </c>
      <c r="N135" s="11">
        <v>69233093</v>
      </c>
      <c r="O135" s="10">
        <f t="shared" si="5"/>
        <v>0.3096513748747674</v>
      </c>
      <c r="P135" s="10">
        <f t="shared" si="6"/>
        <v>0.5250818569304978</v>
      </c>
    </row>
    <row r="136" spans="1:16" ht="11.25" x14ac:dyDescent="0.2">
      <c r="A136" s="12" t="s">
        <v>95</v>
      </c>
      <c r="B136" s="12" t="s">
        <v>94</v>
      </c>
      <c r="C136" s="11">
        <v>27584915000</v>
      </c>
      <c r="D136" s="11">
        <v>0</v>
      </c>
      <c r="E136" s="11">
        <v>-4496056600</v>
      </c>
      <c r="F136" s="11">
        <v>23088858400</v>
      </c>
      <c r="G136" s="11">
        <v>0</v>
      </c>
      <c r="H136" s="11">
        <v>23088858400</v>
      </c>
      <c r="I136" s="11">
        <v>2752607880</v>
      </c>
      <c r="J136" s="11">
        <v>14999300000</v>
      </c>
      <c r="K136" s="10">
        <f t="shared" si="4"/>
        <v>0.64963367786083348</v>
      </c>
      <c r="L136" s="11">
        <v>12171412910</v>
      </c>
      <c r="M136" s="11">
        <v>211972880</v>
      </c>
      <c r="N136" s="11">
        <v>12171412910</v>
      </c>
      <c r="O136" s="10">
        <f t="shared" si="5"/>
        <v>0.52715524947738435</v>
      </c>
      <c r="P136" s="10">
        <f t="shared" si="6"/>
        <v>1</v>
      </c>
    </row>
    <row r="137" spans="1:16" ht="11.25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0</v>
      </c>
      <c r="J137" s="11">
        <v>345521150</v>
      </c>
      <c r="K137" s="10">
        <f t="shared" si="4"/>
        <v>0.68812465147773438</v>
      </c>
      <c r="L137" s="11">
        <v>347641150</v>
      </c>
      <c r="M137" s="11">
        <v>12719364</v>
      </c>
      <c r="N137" s="11">
        <v>345521150</v>
      </c>
      <c r="O137" s="10">
        <f t="shared" si="5"/>
        <v>0.68812465147773438</v>
      </c>
      <c r="P137" s="10">
        <f t="shared" si="6"/>
        <v>0.99390175760263133</v>
      </c>
    </row>
    <row r="138" spans="1:16" ht="11.25" x14ac:dyDescent="0.2">
      <c r="A138" s="29" t="s">
        <v>442</v>
      </c>
      <c r="B138" s="12" t="s">
        <v>450</v>
      </c>
      <c r="C138" s="11">
        <v>15563440000</v>
      </c>
      <c r="D138" s="11">
        <v>0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4"/>
        <v>0.80553799321398989</v>
      </c>
      <c r="L138" s="11">
        <v>6428965473</v>
      </c>
      <c r="M138" s="11">
        <v>736489988</v>
      </c>
      <c r="N138" s="11">
        <v>6245474244</v>
      </c>
      <c r="O138" s="10">
        <f t="shared" si="5"/>
        <v>0.50309667891814203</v>
      </c>
      <c r="P138" s="10">
        <f t="shared" si="6"/>
        <v>0.97145866939702574</v>
      </c>
    </row>
    <row r="139" spans="1:16" ht="11.25" x14ac:dyDescent="0.2">
      <c r="A139" s="15" t="s">
        <v>91</v>
      </c>
      <c r="B139" s="15" t="s">
        <v>90</v>
      </c>
      <c r="C139" s="14">
        <v>46191510000</v>
      </c>
      <c r="D139" s="14">
        <v>0</v>
      </c>
      <c r="E139" s="14">
        <v>38797660391</v>
      </c>
      <c r="F139" s="14">
        <v>84989170391</v>
      </c>
      <c r="G139" s="14">
        <v>0</v>
      </c>
      <c r="H139" s="14">
        <v>84989170391</v>
      </c>
      <c r="I139" s="14">
        <v>30843201</v>
      </c>
      <c r="J139" s="14">
        <v>55426077694</v>
      </c>
      <c r="K139" s="13">
        <f t="shared" ref="K139:K202" si="7">IF(J139=0,0,J139/H139)</f>
        <v>0.65215459144979948</v>
      </c>
      <c r="L139" s="14">
        <v>26249023136</v>
      </c>
      <c r="M139" s="14">
        <v>1254189122</v>
      </c>
      <c r="N139" s="14">
        <v>26218423210</v>
      </c>
      <c r="O139" s="13">
        <f t="shared" ref="O139:O202" si="8">IF(N139=0,0,N139/H139)</f>
        <v>0.30849134177189735</v>
      </c>
      <c r="P139" s="13">
        <f t="shared" ref="P139:P202" si="9">IF(N139=0,0,N139/L139)</f>
        <v>0.99883424515108787</v>
      </c>
    </row>
    <row r="140" spans="1:16" ht="11.25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4601200</v>
      </c>
      <c r="J140" s="11">
        <v>28521100</v>
      </c>
      <c r="K140" s="10">
        <f t="shared" si="7"/>
        <v>0.60625146136677655</v>
      </c>
      <c r="L140" s="11">
        <v>34813700</v>
      </c>
      <c r="M140" s="11">
        <v>4601200</v>
      </c>
      <c r="N140" s="11">
        <v>28521100</v>
      </c>
      <c r="O140" s="10">
        <f t="shared" si="8"/>
        <v>0.60625146136677655</v>
      </c>
      <c r="P140" s="10">
        <f t="shared" si="9"/>
        <v>0.81924931851541205</v>
      </c>
    </row>
    <row r="141" spans="1:16" ht="11.25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7"/>
        <v>0.61917191192406273</v>
      </c>
      <c r="L141" s="11">
        <v>16910848529</v>
      </c>
      <c r="M141" s="11">
        <v>0</v>
      </c>
      <c r="N141" s="11">
        <v>16903428920</v>
      </c>
      <c r="O141" s="10">
        <f t="shared" si="8"/>
        <v>0.22701943601620128</v>
      </c>
      <c r="P141" s="10">
        <f t="shared" si="9"/>
        <v>0.99956125152518061</v>
      </c>
    </row>
    <row r="142" spans="1:16" ht="11.25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-1500000000</v>
      </c>
      <c r="F142" s="11">
        <v>9409056000</v>
      </c>
      <c r="G142" s="11">
        <v>0</v>
      </c>
      <c r="H142" s="11">
        <v>9409056000</v>
      </c>
      <c r="I142" s="11">
        <v>0</v>
      </c>
      <c r="J142" s="11">
        <v>9177423821</v>
      </c>
      <c r="K142" s="10">
        <f t="shared" si="7"/>
        <v>0.97538199591967567</v>
      </c>
      <c r="L142" s="11">
        <v>9177423821</v>
      </c>
      <c r="M142" s="11">
        <v>1227393903</v>
      </c>
      <c r="N142" s="11">
        <v>9177423821</v>
      </c>
      <c r="O142" s="10">
        <f t="shared" si="8"/>
        <v>0.97538199591967567</v>
      </c>
      <c r="P142" s="10">
        <f t="shared" si="9"/>
        <v>1</v>
      </c>
    </row>
    <row r="143" spans="1:16" ht="11.25" x14ac:dyDescent="0.2">
      <c r="A143" s="12" t="s">
        <v>492</v>
      </c>
      <c r="B143" s="12" t="s">
        <v>493</v>
      </c>
      <c r="C143" s="11">
        <v>0</v>
      </c>
      <c r="D143" s="11">
        <v>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509056</v>
      </c>
      <c r="J143" s="11">
        <v>37367854</v>
      </c>
      <c r="K143" s="10">
        <f t="shared" si="7"/>
        <v>9.9647610666666664E-2</v>
      </c>
      <c r="L143" s="11">
        <v>42148498</v>
      </c>
      <c r="M143" s="11">
        <v>509056</v>
      </c>
      <c r="N143" s="11">
        <v>33081423</v>
      </c>
      <c r="O143" s="10">
        <f t="shared" si="8"/>
        <v>8.8217128000000006E-2</v>
      </c>
      <c r="P143" s="10">
        <f t="shared" si="9"/>
        <v>0.7848778620770781</v>
      </c>
    </row>
    <row r="144" spans="1:16" ht="11.25" x14ac:dyDescent="0.2">
      <c r="A144" s="12" t="s">
        <v>494</v>
      </c>
      <c r="B144" s="12" t="s">
        <v>495</v>
      </c>
      <c r="C144" s="11">
        <v>0</v>
      </c>
      <c r="D144" s="11">
        <v>0</v>
      </c>
      <c r="E144" s="11">
        <v>300000000</v>
      </c>
      <c r="F144" s="11">
        <v>300000000</v>
      </c>
      <c r="G144" s="11">
        <v>0</v>
      </c>
      <c r="H144" s="11">
        <v>300000000</v>
      </c>
      <c r="I144" s="11">
        <v>4503904</v>
      </c>
      <c r="J144" s="11">
        <v>6911675</v>
      </c>
      <c r="K144" s="10">
        <f t="shared" si="7"/>
        <v>2.3038916666666666E-2</v>
      </c>
      <c r="L144" s="11">
        <v>6000400</v>
      </c>
      <c r="M144" s="11">
        <v>455922</v>
      </c>
      <c r="N144" s="11">
        <v>2863693</v>
      </c>
      <c r="O144" s="10">
        <f t="shared" si="8"/>
        <v>9.5456433333333326E-3</v>
      </c>
      <c r="P144" s="10">
        <f t="shared" si="9"/>
        <v>0.47725034997666821</v>
      </c>
    </row>
    <row r="145" spans="1:16" ht="11.25" x14ac:dyDescent="0.2">
      <c r="A145" s="12" t="s">
        <v>496</v>
      </c>
      <c r="B145" s="12" t="s">
        <v>497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21229041</v>
      </c>
      <c r="J145" s="11">
        <v>73508061</v>
      </c>
      <c r="K145" s="10">
        <f t="shared" si="7"/>
        <v>0.18377015250000001</v>
      </c>
      <c r="L145" s="11">
        <v>77788188</v>
      </c>
      <c r="M145" s="11">
        <v>21229041</v>
      </c>
      <c r="N145" s="11">
        <v>73104253</v>
      </c>
      <c r="O145" s="10">
        <f t="shared" si="8"/>
        <v>0.18276063249999999</v>
      </c>
      <c r="P145" s="10">
        <f t="shared" si="9"/>
        <v>0.93978603795218885</v>
      </c>
    </row>
    <row r="146" spans="1:16" ht="11.25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21102380</v>
      </c>
      <c r="J146" s="14">
        <v>18969323054</v>
      </c>
      <c r="K146" s="13">
        <f t="shared" si="7"/>
        <v>0.62181493549879685</v>
      </c>
      <c r="L146" s="14">
        <v>5512056054</v>
      </c>
      <c r="M146" s="14">
        <v>21102380</v>
      </c>
      <c r="N146" s="14">
        <v>5512056054</v>
      </c>
      <c r="O146" s="13">
        <f t="shared" si="8"/>
        <v>0.18068535023241228</v>
      </c>
      <c r="P146" s="13">
        <f t="shared" si="9"/>
        <v>1</v>
      </c>
    </row>
    <row r="147" spans="1:16" ht="22.5" x14ac:dyDescent="0.2">
      <c r="A147" s="12" t="s">
        <v>81</v>
      </c>
      <c r="B147" s="12" t="s">
        <v>471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7"/>
        <v>0.63249896287519281</v>
      </c>
      <c r="L147" s="11">
        <v>3316880000</v>
      </c>
      <c r="M147" s="11">
        <v>0</v>
      </c>
      <c r="N147" s="11">
        <v>3316880000</v>
      </c>
      <c r="O147" s="10">
        <f t="shared" si="8"/>
        <v>0.12506884314185809</v>
      </c>
      <c r="P147" s="10">
        <f t="shared" si="9"/>
        <v>1</v>
      </c>
    </row>
    <row r="148" spans="1:16" ht="22.5" x14ac:dyDescent="0.2">
      <c r="A148" s="12" t="s">
        <v>80</v>
      </c>
      <c r="B148" s="12" t="s">
        <v>472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7"/>
        <v>0.52900958969414968</v>
      </c>
      <c r="L148" s="11">
        <v>1593478454</v>
      </c>
      <c r="M148" s="11">
        <v>0</v>
      </c>
      <c r="N148" s="11">
        <v>1593478454</v>
      </c>
      <c r="O148" s="10">
        <f t="shared" si="8"/>
        <v>0.52900958969414968</v>
      </c>
      <c r="P148" s="10">
        <f t="shared" si="9"/>
        <v>1</v>
      </c>
    </row>
    <row r="149" spans="1:16" ht="11.25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21102380</v>
      </c>
      <c r="J149" s="11">
        <v>601697600</v>
      </c>
      <c r="K149" s="10">
        <f t="shared" si="7"/>
        <v>0.61791505877944297</v>
      </c>
      <c r="L149" s="11">
        <v>601697600</v>
      </c>
      <c r="M149" s="11">
        <v>21102380</v>
      </c>
      <c r="N149" s="11">
        <v>601697600</v>
      </c>
      <c r="O149" s="10">
        <f t="shared" si="8"/>
        <v>0.61791505877944297</v>
      </c>
      <c r="P149" s="10">
        <f t="shared" si="9"/>
        <v>1</v>
      </c>
    </row>
    <row r="150" spans="1:16" ht="11.25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205201000</v>
      </c>
      <c r="F150" s="14">
        <v>455201000</v>
      </c>
      <c r="G150" s="14">
        <v>0</v>
      </c>
      <c r="H150" s="14">
        <v>455201000</v>
      </c>
      <c r="I150" s="14">
        <v>1817046</v>
      </c>
      <c r="J150" s="14">
        <v>207261467</v>
      </c>
      <c r="K150" s="13">
        <f t="shared" si="7"/>
        <v>0.45531856696272638</v>
      </c>
      <c r="L150" s="14">
        <v>115245709</v>
      </c>
      <c r="M150" s="14">
        <v>1817046</v>
      </c>
      <c r="N150" s="14">
        <v>88384467</v>
      </c>
      <c r="O150" s="13">
        <f t="shared" si="8"/>
        <v>0.19416580148110396</v>
      </c>
      <c r="P150" s="13">
        <f t="shared" si="9"/>
        <v>0.76692197711239729</v>
      </c>
    </row>
    <row r="151" spans="1:16" ht="11.25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43057000</v>
      </c>
      <c r="F151" s="14">
        <v>293057000</v>
      </c>
      <c r="G151" s="14">
        <v>0</v>
      </c>
      <c r="H151" s="14">
        <v>293057000</v>
      </c>
      <c r="I151" s="14">
        <v>1817046</v>
      </c>
      <c r="J151" s="14">
        <v>71617467</v>
      </c>
      <c r="K151" s="13">
        <f t="shared" si="7"/>
        <v>0.24438067338435868</v>
      </c>
      <c r="L151" s="14">
        <v>46601709</v>
      </c>
      <c r="M151" s="14">
        <v>1817046</v>
      </c>
      <c r="N151" s="14">
        <v>38772467</v>
      </c>
      <c r="O151" s="13">
        <f t="shared" si="8"/>
        <v>0.13230350068416724</v>
      </c>
      <c r="P151" s="13">
        <f t="shared" si="9"/>
        <v>0.83199667634506713</v>
      </c>
    </row>
    <row r="152" spans="1:16" ht="11.25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-25000000</v>
      </c>
      <c r="F152" s="11">
        <v>225000000</v>
      </c>
      <c r="G152" s="11">
        <v>0</v>
      </c>
      <c r="H152" s="11">
        <v>225000000</v>
      </c>
      <c r="I152" s="11">
        <v>1817046</v>
      </c>
      <c r="J152" s="11">
        <v>8839467</v>
      </c>
      <c r="K152" s="10">
        <f t="shared" si="7"/>
        <v>3.9286519999999998E-2</v>
      </c>
      <c r="L152" s="11">
        <v>12350709</v>
      </c>
      <c r="M152" s="11">
        <v>1817046</v>
      </c>
      <c r="N152" s="11">
        <v>8839467</v>
      </c>
      <c r="O152" s="10">
        <f t="shared" si="8"/>
        <v>3.9286519999999998E-2</v>
      </c>
      <c r="P152" s="10">
        <f t="shared" si="9"/>
        <v>0.71570522793468783</v>
      </c>
    </row>
    <row r="153" spans="1:16" ht="11.25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7"/>
        <v>0.92243266673523661</v>
      </c>
      <c r="L153" s="11">
        <v>34251000</v>
      </c>
      <c r="M153" s="11">
        <v>0</v>
      </c>
      <c r="N153" s="11">
        <v>29933000</v>
      </c>
      <c r="O153" s="10">
        <f t="shared" si="8"/>
        <v>0.43982250172649395</v>
      </c>
      <c r="P153" s="10">
        <f t="shared" si="9"/>
        <v>0.87393068815509034</v>
      </c>
    </row>
    <row r="154" spans="1:16" ht="11.25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7"/>
        <v>0.83656502861653836</v>
      </c>
      <c r="L154" s="24">
        <v>68644000</v>
      </c>
      <c r="M154" s="24">
        <v>0</v>
      </c>
      <c r="N154" s="24">
        <v>49612000</v>
      </c>
      <c r="O154" s="25">
        <f t="shared" si="8"/>
        <v>0.30597493585948293</v>
      </c>
      <c r="P154" s="25">
        <f t="shared" si="9"/>
        <v>0.72274342987005424</v>
      </c>
    </row>
    <row r="155" spans="1:16" ht="11.25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1694000</v>
      </c>
      <c r="J155" s="14">
        <v>16239967554</v>
      </c>
      <c r="K155" s="13">
        <f t="shared" si="7"/>
        <v>0.2786123545680062</v>
      </c>
      <c r="L155" s="14">
        <v>20324928709</v>
      </c>
      <c r="M155" s="14">
        <v>146229634</v>
      </c>
      <c r="N155" s="14">
        <v>15769834652</v>
      </c>
      <c r="O155" s="13">
        <f t="shared" si="8"/>
        <v>0.2705467698092579</v>
      </c>
      <c r="P155" s="13">
        <f t="shared" si="9"/>
        <v>0.77588634517655275</v>
      </c>
    </row>
    <row r="156" spans="1:16" ht="11.25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1694000</v>
      </c>
      <c r="J156" s="14">
        <v>16239967554</v>
      </c>
      <c r="K156" s="13">
        <f t="shared" si="7"/>
        <v>0.2786123545680062</v>
      </c>
      <c r="L156" s="14">
        <v>20324928709</v>
      </c>
      <c r="M156" s="14">
        <v>146229634</v>
      </c>
      <c r="N156" s="14">
        <v>15769834652</v>
      </c>
      <c r="O156" s="13">
        <f t="shared" si="8"/>
        <v>0.2705467698092579</v>
      </c>
      <c r="P156" s="13">
        <f t="shared" si="9"/>
        <v>0.77588634517655275</v>
      </c>
    </row>
    <row r="157" spans="1:16" ht="11.25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7"/>
        <v>0.83497360833717205</v>
      </c>
      <c r="L157" s="14">
        <v>9766266692</v>
      </c>
      <c r="M157" s="14">
        <v>146229634</v>
      </c>
      <c r="N157" s="14">
        <v>9766266692</v>
      </c>
      <c r="O157" s="13">
        <f t="shared" si="8"/>
        <v>0.79907990433558151</v>
      </c>
      <c r="P157" s="13">
        <f t="shared" si="9"/>
        <v>1</v>
      </c>
    </row>
    <row r="158" spans="1:16" ht="11.25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7"/>
        <v>0.83497360833717205</v>
      </c>
      <c r="L158" s="14">
        <v>9766266692</v>
      </c>
      <c r="M158" s="14">
        <v>146229634</v>
      </c>
      <c r="N158" s="14">
        <v>9766266692</v>
      </c>
      <c r="O158" s="13">
        <f t="shared" si="8"/>
        <v>0.79907990433558151</v>
      </c>
      <c r="P158" s="13">
        <f t="shared" si="9"/>
        <v>1</v>
      </c>
    </row>
    <row r="159" spans="1:16" ht="11.25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7"/>
        <v>0.83497360833717205</v>
      </c>
      <c r="L159" s="14">
        <v>9766266692</v>
      </c>
      <c r="M159" s="14">
        <v>146229634</v>
      </c>
      <c r="N159" s="14">
        <v>9766266692</v>
      </c>
      <c r="O159" s="13">
        <f t="shared" si="8"/>
        <v>0.79907990433558151</v>
      </c>
      <c r="P159" s="13">
        <f t="shared" si="9"/>
        <v>1</v>
      </c>
    </row>
    <row r="160" spans="1:16" ht="11.25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7"/>
        <v>0.83497360833717205</v>
      </c>
      <c r="L160" s="14">
        <v>9766266692</v>
      </c>
      <c r="M160" s="14">
        <v>146229634</v>
      </c>
      <c r="N160" s="14">
        <v>9766266692</v>
      </c>
      <c r="O160" s="13">
        <f t="shared" si="8"/>
        <v>0.79907990433558151</v>
      </c>
      <c r="P160" s="13">
        <f t="shared" si="9"/>
        <v>1</v>
      </c>
    </row>
    <row r="161" spans="1:16" ht="11.25" x14ac:dyDescent="0.2">
      <c r="A161" s="12" t="s">
        <v>58</v>
      </c>
      <c r="B161" s="12" t="s">
        <v>50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7"/>
        <v>0.83497360833717205</v>
      </c>
      <c r="L161" s="11">
        <v>9766266692</v>
      </c>
      <c r="M161" s="11">
        <v>146229634</v>
      </c>
      <c r="N161" s="11">
        <v>9766266692</v>
      </c>
      <c r="O161" s="10">
        <f t="shared" si="8"/>
        <v>0.79907990433558151</v>
      </c>
      <c r="P161" s="10">
        <f t="shared" si="9"/>
        <v>1</v>
      </c>
    </row>
    <row r="162" spans="1:16" ht="11.25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2558662017</v>
      </c>
      <c r="K162" s="13">
        <f t="shared" si="7"/>
        <v>0.14185539189609869</v>
      </c>
      <c r="L162" s="14">
        <v>2558662017</v>
      </c>
      <c r="M162" s="14">
        <v>0</v>
      </c>
      <c r="N162" s="14">
        <v>2558662017</v>
      </c>
      <c r="O162" s="13">
        <f t="shared" si="8"/>
        <v>0.14185539189609869</v>
      </c>
      <c r="P162" s="13">
        <f t="shared" si="9"/>
        <v>1</v>
      </c>
    </row>
    <row r="163" spans="1:16" ht="11.25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2558662017</v>
      </c>
      <c r="K163" s="13">
        <f t="shared" si="7"/>
        <v>0.14185539189609869</v>
      </c>
      <c r="L163" s="14">
        <v>2558662017</v>
      </c>
      <c r="M163" s="14">
        <v>0</v>
      </c>
      <c r="N163" s="14">
        <v>2558662017</v>
      </c>
      <c r="O163" s="13">
        <f t="shared" si="8"/>
        <v>0.14185539189609869</v>
      </c>
      <c r="P163" s="13">
        <f t="shared" si="9"/>
        <v>1</v>
      </c>
    </row>
    <row r="164" spans="1:16" ht="11.25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2558662017</v>
      </c>
      <c r="K164" s="13">
        <f t="shared" si="7"/>
        <v>0.14185539189609869</v>
      </c>
      <c r="L164" s="14">
        <v>2558662017</v>
      </c>
      <c r="M164" s="14">
        <v>0</v>
      </c>
      <c r="N164" s="14">
        <v>2558662017</v>
      </c>
      <c r="O164" s="13">
        <f t="shared" si="8"/>
        <v>0.14185539189609869</v>
      </c>
      <c r="P164" s="13">
        <f t="shared" si="9"/>
        <v>1</v>
      </c>
    </row>
    <row r="165" spans="1:16" ht="11.25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2558662017</v>
      </c>
      <c r="K165" s="13">
        <f t="shared" si="7"/>
        <v>0.14185539189609869</v>
      </c>
      <c r="L165" s="14">
        <v>2558662017</v>
      </c>
      <c r="M165" s="14">
        <v>0</v>
      </c>
      <c r="N165" s="14">
        <v>2558662017</v>
      </c>
      <c r="O165" s="13">
        <f t="shared" si="8"/>
        <v>0.14185539189609869</v>
      </c>
      <c r="P165" s="13">
        <f t="shared" si="9"/>
        <v>1</v>
      </c>
    </row>
    <row r="166" spans="1:16" ht="11.25" x14ac:dyDescent="0.2">
      <c r="A166" s="12" t="s">
        <v>49</v>
      </c>
      <c r="B166" s="12" t="s">
        <v>50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2558662017</v>
      </c>
      <c r="K166" s="10">
        <f t="shared" si="7"/>
        <v>0.14185539189609869</v>
      </c>
      <c r="L166" s="11">
        <v>2558662017</v>
      </c>
      <c r="M166" s="11">
        <v>0</v>
      </c>
      <c r="N166" s="11">
        <v>2558662017</v>
      </c>
      <c r="O166" s="10">
        <f t="shared" si="8"/>
        <v>0.14185539189609869</v>
      </c>
      <c r="P166" s="10">
        <f t="shared" si="9"/>
        <v>1</v>
      </c>
    </row>
    <row r="167" spans="1:16" ht="11.25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29750000</v>
      </c>
      <c r="K167" s="13">
        <f t="shared" si="7"/>
        <v>1</v>
      </c>
      <c r="L167" s="14">
        <v>0</v>
      </c>
      <c r="M167" s="14">
        <v>0</v>
      </c>
      <c r="N167" s="14">
        <v>0</v>
      </c>
      <c r="O167" s="13">
        <f t="shared" si="8"/>
        <v>0</v>
      </c>
      <c r="P167" s="13">
        <f t="shared" si="9"/>
        <v>0</v>
      </c>
    </row>
    <row r="168" spans="1:16" ht="11.25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7"/>
        <v>0</v>
      </c>
      <c r="L168" s="14">
        <v>0</v>
      </c>
      <c r="M168" s="14">
        <v>0</v>
      </c>
      <c r="N168" s="14">
        <v>0</v>
      </c>
      <c r="O168" s="13">
        <f t="shared" si="8"/>
        <v>0</v>
      </c>
      <c r="P168" s="13">
        <f t="shared" si="9"/>
        <v>0</v>
      </c>
    </row>
    <row r="169" spans="1:16" ht="11.25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7"/>
        <v>0</v>
      </c>
      <c r="L169" s="14">
        <v>0</v>
      </c>
      <c r="M169" s="14">
        <v>0</v>
      </c>
      <c r="N169" s="14">
        <v>0</v>
      </c>
      <c r="O169" s="13">
        <f t="shared" si="8"/>
        <v>0</v>
      </c>
      <c r="P169" s="13">
        <f t="shared" si="9"/>
        <v>0</v>
      </c>
    </row>
    <row r="170" spans="1:16" ht="11.25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7"/>
        <v>0</v>
      </c>
      <c r="L170" s="11">
        <v>0</v>
      </c>
      <c r="M170" s="11">
        <v>0</v>
      </c>
      <c r="N170" s="11">
        <v>0</v>
      </c>
      <c r="O170" s="10">
        <f t="shared" si="8"/>
        <v>0</v>
      </c>
      <c r="P170" s="10">
        <f t="shared" si="9"/>
        <v>0</v>
      </c>
    </row>
    <row r="171" spans="1:16" ht="11.25" x14ac:dyDescent="0.2">
      <c r="A171" s="15" t="s">
        <v>502</v>
      </c>
      <c r="B171" s="15" t="s">
        <v>503</v>
      </c>
      <c r="C171" s="14">
        <v>0</v>
      </c>
      <c r="D171" s="14">
        <v>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0</v>
      </c>
      <c r="J171" s="14">
        <v>29750000</v>
      </c>
      <c r="K171" s="13">
        <f t="shared" si="7"/>
        <v>1</v>
      </c>
      <c r="L171" s="14">
        <v>0</v>
      </c>
      <c r="M171" s="14">
        <v>0</v>
      </c>
      <c r="N171" s="14">
        <v>0</v>
      </c>
      <c r="O171" s="13">
        <f t="shared" si="8"/>
        <v>0</v>
      </c>
      <c r="P171" s="13">
        <f t="shared" si="9"/>
        <v>0</v>
      </c>
    </row>
    <row r="172" spans="1:16" ht="11.25" x14ac:dyDescent="0.2">
      <c r="A172" s="15" t="s">
        <v>504</v>
      </c>
      <c r="B172" s="15" t="s">
        <v>52</v>
      </c>
      <c r="C172" s="14">
        <v>0</v>
      </c>
      <c r="D172" s="14">
        <v>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0</v>
      </c>
      <c r="J172" s="14">
        <v>29750000</v>
      </c>
      <c r="K172" s="13">
        <f t="shared" si="7"/>
        <v>1</v>
      </c>
      <c r="L172" s="14">
        <v>0</v>
      </c>
      <c r="M172" s="14">
        <v>0</v>
      </c>
      <c r="N172" s="14">
        <v>0</v>
      </c>
      <c r="O172" s="13">
        <f t="shared" si="8"/>
        <v>0</v>
      </c>
      <c r="P172" s="13">
        <f t="shared" si="9"/>
        <v>0</v>
      </c>
    </row>
    <row r="173" spans="1:16" ht="11.25" x14ac:dyDescent="0.2">
      <c r="A173" s="12" t="s">
        <v>505</v>
      </c>
      <c r="B173" s="12" t="s">
        <v>50</v>
      </c>
      <c r="C173" s="11">
        <v>0</v>
      </c>
      <c r="D173" s="11">
        <v>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0</v>
      </c>
      <c r="J173" s="11">
        <v>29750000</v>
      </c>
      <c r="K173" s="10">
        <f t="shared" si="7"/>
        <v>1</v>
      </c>
      <c r="L173" s="11">
        <v>0</v>
      </c>
      <c r="M173" s="11">
        <v>0</v>
      </c>
      <c r="N173" s="11">
        <v>0</v>
      </c>
      <c r="O173" s="10">
        <f t="shared" si="8"/>
        <v>0</v>
      </c>
      <c r="P173" s="10">
        <f t="shared" si="9"/>
        <v>0</v>
      </c>
    </row>
    <row r="174" spans="1:16" ht="11.25" x14ac:dyDescent="0.2">
      <c r="A174" s="29" t="s">
        <v>39</v>
      </c>
      <c r="B174" s="50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7"/>
        <v>0</v>
      </c>
      <c r="L174" s="11">
        <v>0</v>
      </c>
      <c r="M174" s="11">
        <v>0</v>
      </c>
      <c r="N174" s="11">
        <v>0</v>
      </c>
      <c r="O174" s="10">
        <f t="shared" si="8"/>
        <v>0</v>
      </c>
      <c r="P174" s="10">
        <f t="shared" si="9"/>
        <v>0</v>
      </c>
    </row>
    <row r="175" spans="1:16" ht="11.25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1694000</v>
      </c>
      <c r="J175" s="14">
        <v>3446599943</v>
      </c>
      <c r="K175" s="13">
        <f t="shared" si="7"/>
        <v>0.43082493902188262</v>
      </c>
      <c r="L175" s="14">
        <v>8000000000</v>
      </c>
      <c r="M175" s="14">
        <v>0</v>
      </c>
      <c r="N175" s="14">
        <v>3444905943</v>
      </c>
      <c r="O175" s="13">
        <f t="shared" si="8"/>
        <v>0.43061318904835139</v>
      </c>
      <c r="P175" s="13">
        <f t="shared" si="9"/>
        <v>0.43061324287500002</v>
      </c>
    </row>
    <row r="176" spans="1:16" ht="11.25" x14ac:dyDescent="0.2">
      <c r="A176" s="29" t="s">
        <v>35</v>
      </c>
      <c r="B176" s="50" t="s">
        <v>338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1694000</v>
      </c>
      <c r="J176" s="11">
        <v>344865000</v>
      </c>
      <c r="K176" s="10">
        <f t="shared" si="7"/>
        <v>0.10777029902871262</v>
      </c>
      <c r="L176" s="11">
        <v>3199999400</v>
      </c>
      <c r="M176" s="11">
        <v>0</v>
      </c>
      <c r="N176" s="11">
        <v>343171000</v>
      </c>
      <c r="O176" s="10">
        <f t="shared" si="8"/>
        <v>0.10724092409488449</v>
      </c>
      <c r="P176" s="10">
        <f t="shared" si="9"/>
        <v>0.10724095760767956</v>
      </c>
    </row>
    <row r="177" spans="1:16" ht="11.25" x14ac:dyDescent="0.2">
      <c r="A177" s="29" t="s">
        <v>443</v>
      </c>
      <c r="B177" s="50" t="s">
        <v>444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0</v>
      </c>
      <c r="J177" s="11">
        <v>3101734943</v>
      </c>
      <c r="K177" s="10">
        <f t="shared" si="7"/>
        <v>0.64619469901732929</v>
      </c>
      <c r="L177" s="11">
        <v>4800000600</v>
      </c>
      <c r="M177" s="11">
        <v>0</v>
      </c>
      <c r="N177" s="11">
        <v>3101734943</v>
      </c>
      <c r="O177" s="10">
        <f t="shared" si="8"/>
        <v>0.64619469901732929</v>
      </c>
      <c r="P177" s="10">
        <f t="shared" si="9"/>
        <v>0.64619469901732929</v>
      </c>
    </row>
    <row r="178" spans="1:16" ht="11.25" x14ac:dyDescent="0.2">
      <c r="A178" s="15" t="s">
        <v>34</v>
      </c>
      <c r="B178" s="15" t="s">
        <v>339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30538996692</v>
      </c>
      <c r="J178" s="14">
        <v>2008387622483</v>
      </c>
      <c r="K178" s="13">
        <f t="shared" si="7"/>
        <v>0.68851829485193261</v>
      </c>
      <c r="L178" s="14">
        <v>556214062530</v>
      </c>
      <c r="M178" s="14">
        <v>84020124945</v>
      </c>
      <c r="N178" s="14">
        <v>475778301937</v>
      </c>
      <c r="O178" s="13">
        <f t="shared" si="8"/>
        <v>0.16310699264926584</v>
      </c>
      <c r="P178" s="13">
        <f t="shared" si="9"/>
        <v>0.85538704248661168</v>
      </c>
    </row>
    <row r="179" spans="1:16" ht="11.25" x14ac:dyDescent="0.2">
      <c r="A179" s="15" t="s">
        <v>33</v>
      </c>
      <c r="B179" s="15" t="s">
        <v>340</v>
      </c>
      <c r="C179" s="14">
        <v>1142469235000</v>
      </c>
      <c r="D179" s="14">
        <v>0</v>
      </c>
      <c r="E179" s="14">
        <v>16251600969</v>
      </c>
      <c r="F179" s="14">
        <v>1158720835969</v>
      </c>
      <c r="G179" s="14">
        <v>0</v>
      </c>
      <c r="H179" s="14">
        <v>1158720835969</v>
      </c>
      <c r="I179" s="14">
        <v>30554309647</v>
      </c>
      <c r="J179" s="14">
        <v>655181488611</v>
      </c>
      <c r="K179" s="13">
        <f t="shared" si="7"/>
        <v>0.56543514906512693</v>
      </c>
      <c r="L179" s="14">
        <v>104544197946</v>
      </c>
      <c r="M179" s="14">
        <v>43835803898</v>
      </c>
      <c r="N179" s="14">
        <v>73562723220</v>
      </c>
      <c r="O179" s="13">
        <f t="shared" si="8"/>
        <v>6.3486148636036147E-2</v>
      </c>
      <c r="P179" s="13">
        <f t="shared" si="9"/>
        <v>0.70365189714303611</v>
      </c>
    </row>
    <row r="180" spans="1:16" ht="22.5" x14ac:dyDescent="0.2">
      <c r="A180" s="15" t="s">
        <v>32</v>
      </c>
      <c r="B180" s="15" t="s">
        <v>473</v>
      </c>
      <c r="C180" s="14">
        <v>1142469235000</v>
      </c>
      <c r="D180" s="14">
        <v>0</v>
      </c>
      <c r="E180" s="14">
        <v>16251600969</v>
      </c>
      <c r="F180" s="14">
        <v>1158720835969</v>
      </c>
      <c r="G180" s="14">
        <v>0</v>
      </c>
      <c r="H180" s="14">
        <v>1158720835969</v>
      </c>
      <c r="I180" s="14">
        <v>30554309647</v>
      </c>
      <c r="J180" s="14">
        <v>655181488611</v>
      </c>
      <c r="K180" s="13">
        <f t="shared" si="7"/>
        <v>0.56543514906512693</v>
      </c>
      <c r="L180" s="14">
        <v>104544197946</v>
      </c>
      <c r="M180" s="14">
        <v>43835803898</v>
      </c>
      <c r="N180" s="14">
        <v>73562723220</v>
      </c>
      <c r="O180" s="13">
        <f t="shared" si="8"/>
        <v>6.3486148636036147E-2</v>
      </c>
      <c r="P180" s="13">
        <f t="shared" si="9"/>
        <v>0.70365189714303611</v>
      </c>
    </row>
    <row r="181" spans="1:16" ht="33.75" x14ac:dyDescent="0.2">
      <c r="A181" s="15" t="s">
        <v>31</v>
      </c>
      <c r="B181" s="15" t="s">
        <v>342</v>
      </c>
      <c r="C181" s="14">
        <v>1045833323000</v>
      </c>
      <c r="D181" s="14">
        <v>0</v>
      </c>
      <c r="E181" s="14">
        <v>19534505134</v>
      </c>
      <c r="F181" s="14">
        <v>1065367828134</v>
      </c>
      <c r="G181" s="14">
        <v>0</v>
      </c>
      <c r="H181" s="14">
        <v>1065367828134</v>
      </c>
      <c r="I181" s="14">
        <v>30533540650</v>
      </c>
      <c r="J181" s="14">
        <v>624320437139</v>
      </c>
      <c r="K181" s="13">
        <f t="shared" si="7"/>
        <v>0.5860139762550387</v>
      </c>
      <c r="L181" s="14">
        <v>86557895161</v>
      </c>
      <c r="M181" s="14">
        <v>42629594206</v>
      </c>
      <c r="N181" s="14">
        <v>64739063525</v>
      </c>
      <c r="O181" s="13">
        <f t="shared" si="8"/>
        <v>6.0766865504462406E-2</v>
      </c>
      <c r="P181" s="13">
        <f t="shared" si="9"/>
        <v>0.74792788577614566</v>
      </c>
    </row>
    <row r="182" spans="1:16" ht="22.5" x14ac:dyDescent="0.2">
      <c r="A182" s="15" t="s">
        <v>30</v>
      </c>
      <c r="B182" s="15" t="s">
        <v>343</v>
      </c>
      <c r="C182" s="14">
        <v>28303911000</v>
      </c>
      <c r="D182" s="14">
        <v>161161297</v>
      </c>
      <c r="E182" s="14">
        <v>23440279328</v>
      </c>
      <c r="F182" s="14">
        <v>51744190328</v>
      </c>
      <c r="G182" s="14">
        <v>0</v>
      </c>
      <c r="H182" s="14">
        <v>51744190328</v>
      </c>
      <c r="I182" s="14">
        <v>2847554424</v>
      </c>
      <c r="J182" s="14">
        <v>28976669791</v>
      </c>
      <c r="K182" s="13">
        <f t="shared" si="7"/>
        <v>0.55999851591686889</v>
      </c>
      <c r="L182" s="14">
        <v>15445052725</v>
      </c>
      <c r="M182" s="14">
        <v>7793438517</v>
      </c>
      <c r="N182" s="14">
        <v>8918107414</v>
      </c>
      <c r="O182" s="13">
        <f t="shared" si="8"/>
        <v>0.17234992677379285</v>
      </c>
      <c r="P182" s="13">
        <f t="shared" si="9"/>
        <v>0.57740867401279783</v>
      </c>
    </row>
    <row r="183" spans="1:16" ht="11.25" x14ac:dyDescent="0.2">
      <c r="A183" s="12" t="s">
        <v>29</v>
      </c>
      <c r="B183" s="12" t="s">
        <v>474</v>
      </c>
      <c r="C183" s="11">
        <v>696939000</v>
      </c>
      <c r="D183" s="11">
        <v>76704093</v>
      </c>
      <c r="E183" s="11">
        <v>4646666855</v>
      </c>
      <c r="F183" s="11">
        <v>5343605855</v>
      </c>
      <c r="G183" s="11">
        <v>0</v>
      </c>
      <c r="H183" s="11">
        <v>5343605855</v>
      </c>
      <c r="I183" s="11">
        <v>166714616</v>
      </c>
      <c r="J183" s="11">
        <v>5131395149</v>
      </c>
      <c r="K183" s="10">
        <f t="shared" si="7"/>
        <v>0.96028698377867172</v>
      </c>
      <c r="L183" s="11">
        <v>557585583</v>
      </c>
      <c r="M183" s="11">
        <v>125395246</v>
      </c>
      <c r="N183" s="11">
        <v>543681082</v>
      </c>
      <c r="O183" s="10">
        <f t="shared" si="8"/>
        <v>0.1017442335293646</v>
      </c>
      <c r="P183" s="10">
        <f t="shared" si="9"/>
        <v>0.9750630191598767</v>
      </c>
    </row>
    <row r="184" spans="1:16" ht="22.5" x14ac:dyDescent="0.2">
      <c r="A184" s="12" t="s">
        <v>28</v>
      </c>
      <c r="B184" s="12" t="s">
        <v>475</v>
      </c>
      <c r="C184" s="11">
        <v>27606972000</v>
      </c>
      <c r="D184" s="11">
        <v>84457204</v>
      </c>
      <c r="E184" s="11">
        <v>18793612473</v>
      </c>
      <c r="F184" s="11">
        <v>46400584473</v>
      </c>
      <c r="G184" s="11">
        <v>0</v>
      </c>
      <c r="H184" s="11">
        <v>46400584473</v>
      </c>
      <c r="I184" s="11">
        <v>2680839808</v>
      </c>
      <c r="J184" s="11">
        <v>23845274642</v>
      </c>
      <c r="K184" s="10">
        <f t="shared" si="7"/>
        <v>0.5139003077833062</v>
      </c>
      <c r="L184" s="11">
        <v>14887467142</v>
      </c>
      <c r="M184" s="11">
        <v>7668043271</v>
      </c>
      <c r="N184" s="11">
        <v>8374426332</v>
      </c>
      <c r="O184" s="10">
        <f t="shared" si="8"/>
        <v>0.18048105270900172</v>
      </c>
      <c r="P184" s="10">
        <f t="shared" si="9"/>
        <v>0.56251518489497532</v>
      </c>
    </row>
    <row r="185" spans="1:16" ht="22.5" x14ac:dyDescent="0.2">
      <c r="A185" s="15" t="s">
        <v>27</v>
      </c>
      <c r="B185" s="15" t="s">
        <v>345</v>
      </c>
      <c r="C185" s="14">
        <v>305688881000</v>
      </c>
      <c r="D185" s="14">
        <v>-6487495322</v>
      </c>
      <c r="E185" s="14">
        <v>-6086358474</v>
      </c>
      <c r="F185" s="14">
        <v>299602522526</v>
      </c>
      <c r="G185" s="14">
        <v>0</v>
      </c>
      <c r="H185" s="14">
        <v>299602522526</v>
      </c>
      <c r="I185" s="14">
        <v>6142131262</v>
      </c>
      <c r="J185" s="14">
        <v>134919288432</v>
      </c>
      <c r="K185" s="13">
        <f t="shared" si="7"/>
        <v>0.45032761171191904</v>
      </c>
      <c r="L185" s="14">
        <v>33805081553</v>
      </c>
      <c r="M185" s="14">
        <v>20917578412</v>
      </c>
      <c r="N185" s="14">
        <v>25968874757</v>
      </c>
      <c r="O185" s="13">
        <f t="shared" si="8"/>
        <v>8.6677757376847117E-2</v>
      </c>
      <c r="P185" s="13">
        <f t="shared" si="9"/>
        <v>0.76819441231892005</v>
      </c>
    </row>
    <row r="186" spans="1:16" ht="22.5" x14ac:dyDescent="0.2">
      <c r="A186" s="12" t="s">
        <v>26</v>
      </c>
      <c r="B186" s="12" t="s">
        <v>476</v>
      </c>
      <c r="C186" s="11">
        <v>159997891000</v>
      </c>
      <c r="D186" s="11">
        <v>-2534342197</v>
      </c>
      <c r="E186" s="11">
        <v>-3951761018</v>
      </c>
      <c r="F186" s="11">
        <v>156046129982</v>
      </c>
      <c r="G186" s="11">
        <v>0</v>
      </c>
      <c r="H186" s="11">
        <v>156046129982</v>
      </c>
      <c r="I186" s="11">
        <v>0</v>
      </c>
      <c r="J186" s="11">
        <v>71402687382</v>
      </c>
      <c r="K186" s="10">
        <f t="shared" si="7"/>
        <v>0.45757422750718862</v>
      </c>
      <c r="L186" s="11">
        <v>17972188556</v>
      </c>
      <c r="M186" s="11">
        <v>12305169451</v>
      </c>
      <c r="N186" s="11">
        <v>14981950241</v>
      </c>
      <c r="O186" s="10">
        <f t="shared" si="8"/>
        <v>9.6009752005565122E-2</v>
      </c>
      <c r="P186" s="10">
        <f t="shared" si="9"/>
        <v>0.83361857651990234</v>
      </c>
    </row>
    <row r="187" spans="1:16" ht="22.5" x14ac:dyDescent="0.2">
      <c r="A187" s="12" t="s">
        <v>25</v>
      </c>
      <c r="B187" s="12" t="s">
        <v>477</v>
      </c>
      <c r="C187" s="11">
        <v>66755083000</v>
      </c>
      <c r="D187" s="11">
        <v>1264665815</v>
      </c>
      <c r="E187" s="11">
        <v>-668194959</v>
      </c>
      <c r="F187" s="11">
        <v>66086888041</v>
      </c>
      <c r="G187" s="11">
        <v>0</v>
      </c>
      <c r="H187" s="11">
        <v>66086888041</v>
      </c>
      <c r="I187" s="11">
        <v>1264665815</v>
      </c>
      <c r="J187" s="11">
        <v>34853328932</v>
      </c>
      <c r="K187" s="10">
        <f t="shared" si="7"/>
        <v>0.52738644480244179</v>
      </c>
      <c r="L187" s="11">
        <v>10957979498</v>
      </c>
      <c r="M187" s="11">
        <v>8061351135</v>
      </c>
      <c r="N187" s="11">
        <v>9100979214</v>
      </c>
      <c r="O187" s="10">
        <f t="shared" si="8"/>
        <v>0.13771232817550427</v>
      </c>
      <c r="P187" s="10">
        <f t="shared" si="9"/>
        <v>0.8305344261376898</v>
      </c>
    </row>
    <row r="188" spans="1:16" ht="22.5" x14ac:dyDescent="0.2">
      <c r="A188" s="12" t="s">
        <v>24</v>
      </c>
      <c r="B188" s="12" t="s">
        <v>478</v>
      </c>
      <c r="C188" s="11">
        <v>18303720000</v>
      </c>
      <c r="D188" s="11">
        <v>-5217818940</v>
      </c>
      <c r="E188" s="11">
        <v>-5758691628</v>
      </c>
      <c r="F188" s="11">
        <v>12545028372</v>
      </c>
      <c r="G188" s="11">
        <v>0</v>
      </c>
      <c r="H188" s="11">
        <v>12545028372</v>
      </c>
      <c r="I188" s="11">
        <v>0</v>
      </c>
      <c r="J188" s="11">
        <v>57419949</v>
      </c>
      <c r="K188" s="10">
        <f t="shared" si="7"/>
        <v>4.577107942470582E-3</v>
      </c>
      <c r="L188" s="11">
        <v>33654518</v>
      </c>
      <c r="M188" s="11">
        <v>5433818</v>
      </c>
      <c r="N188" s="11">
        <v>33654518</v>
      </c>
      <c r="O188" s="10">
        <f t="shared" si="8"/>
        <v>2.6826976394182999E-3</v>
      </c>
      <c r="P188" s="10">
        <f t="shared" si="9"/>
        <v>1</v>
      </c>
    </row>
    <row r="189" spans="1:16" ht="22.5" x14ac:dyDescent="0.2">
      <c r="A189" s="12" t="s">
        <v>23</v>
      </c>
      <c r="B189" s="12" t="s">
        <v>479</v>
      </c>
      <c r="C189" s="11">
        <v>60632187000</v>
      </c>
      <c r="D189" s="11">
        <v>0</v>
      </c>
      <c r="E189" s="11">
        <v>4292289131</v>
      </c>
      <c r="F189" s="11">
        <v>64924476131</v>
      </c>
      <c r="G189" s="11">
        <v>0</v>
      </c>
      <c r="H189" s="11">
        <v>64924476131</v>
      </c>
      <c r="I189" s="11">
        <v>4877465447</v>
      </c>
      <c r="J189" s="11">
        <v>28605852169</v>
      </c>
      <c r="K189" s="10">
        <f t="shared" si="7"/>
        <v>0.44060197130094886</v>
      </c>
      <c r="L189" s="11">
        <v>4841258981</v>
      </c>
      <c r="M189" s="11">
        <v>545624008</v>
      </c>
      <c r="N189" s="11">
        <v>1852290784</v>
      </c>
      <c r="O189" s="10">
        <f t="shared" si="8"/>
        <v>2.8529930380378876E-2</v>
      </c>
      <c r="P189" s="10">
        <f t="shared" si="9"/>
        <v>0.38260518416170225</v>
      </c>
    </row>
    <row r="190" spans="1:16" ht="22.5" x14ac:dyDescent="0.2">
      <c r="A190" s="15" t="s">
        <v>22</v>
      </c>
      <c r="B190" s="15" t="s">
        <v>349</v>
      </c>
      <c r="C190" s="14">
        <v>711840531000</v>
      </c>
      <c r="D190" s="14">
        <v>6326334025</v>
      </c>
      <c r="E190" s="14">
        <v>2180584280</v>
      </c>
      <c r="F190" s="14">
        <v>714021115280</v>
      </c>
      <c r="G190" s="14">
        <v>0</v>
      </c>
      <c r="H190" s="14">
        <v>714021115280</v>
      </c>
      <c r="I190" s="14">
        <v>21543854964</v>
      </c>
      <c r="J190" s="14">
        <v>460424478916</v>
      </c>
      <c r="K190" s="13">
        <f t="shared" si="7"/>
        <v>0.64483314157375682</v>
      </c>
      <c r="L190" s="14">
        <v>37307760883</v>
      </c>
      <c r="M190" s="14">
        <v>13918577277</v>
      </c>
      <c r="N190" s="14">
        <v>29852081354</v>
      </c>
      <c r="O190" s="13">
        <f t="shared" si="8"/>
        <v>4.1808401341595684E-2</v>
      </c>
      <c r="P190" s="13">
        <f t="shared" si="9"/>
        <v>0.80015741088344638</v>
      </c>
    </row>
    <row r="191" spans="1:16" ht="22.5" x14ac:dyDescent="0.2">
      <c r="A191" s="12" t="s">
        <v>21</v>
      </c>
      <c r="B191" s="12" t="s">
        <v>480</v>
      </c>
      <c r="C191" s="11">
        <v>38134474000</v>
      </c>
      <c r="D191" s="11">
        <v>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192821864</v>
      </c>
      <c r="J191" s="11">
        <v>13917160824</v>
      </c>
      <c r="K191" s="10">
        <f t="shared" si="7"/>
        <v>0.37442648582938998</v>
      </c>
      <c r="L191" s="11">
        <v>4693541140</v>
      </c>
      <c r="M191" s="11">
        <v>8563162</v>
      </c>
      <c r="N191" s="11">
        <v>4400486614</v>
      </c>
      <c r="O191" s="10">
        <f t="shared" si="8"/>
        <v>0.11839043607069057</v>
      </c>
      <c r="P191" s="10">
        <f t="shared" si="9"/>
        <v>0.93756216953070104</v>
      </c>
    </row>
    <row r="192" spans="1:16" ht="22.5" x14ac:dyDescent="0.2">
      <c r="A192" s="12" t="s">
        <v>20</v>
      </c>
      <c r="B192" s="12" t="s">
        <v>481</v>
      </c>
      <c r="C192" s="11">
        <v>27996191000</v>
      </c>
      <c r="D192" s="11">
        <v>0</v>
      </c>
      <c r="E192" s="11">
        <v>-1768479568</v>
      </c>
      <c r="F192" s="11">
        <v>26227711432</v>
      </c>
      <c r="G192" s="11">
        <v>0</v>
      </c>
      <c r="H192" s="11">
        <v>26227711432</v>
      </c>
      <c r="I192" s="11">
        <v>2040333705</v>
      </c>
      <c r="J192" s="11">
        <v>17467711948</v>
      </c>
      <c r="K192" s="10">
        <f t="shared" si="7"/>
        <v>0.66600214026634175</v>
      </c>
      <c r="L192" s="11">
        <v>6460518444</v>
      </c>
      <c r="M192" s="11">
        <v>3320667</v>
      </c>
      <c r="N192" s="11">
        <v>4365426918</v>
      </c>
      <c r="O192" s="10">
        <f t="shared" si="8"/>
        <v>0.16644330289046166</v>
      </c>
      <c r="P192" s="10">
        <f t="shared" si="9"/>
        <v>0.67570845216830089</v>
      </c>
    </row>
    <row r="193" spans="1:16" ht="22.5" x14ac:dyDescent="0.2">
      <c r="A193" s="12" t="s">
        <v>19</v>
      </c>
      <c r="B193" s="12" t="s">
        <v>482</v>
      </c>
      <c r="C193" s="11">
        <v>2438771000</v>
      </c>
      <c r="D193" s="11">
        <v>10076025675</v>
      </c>
      <c r="E193" s="11">
        <v>11578666051</v>
      </c>
      <c r="F193" s="11">
        <v>14017437051</v>
      </c>
      <c r="G193" s="11">
        <v>0</v>
      </c>
      <c r="H193" s="11">
        <v>14017437051</v>
      </c>
      <c r="I193" s="11">
        <v>10351357629</v>
      </c>
      <c r="J193" s="11">
        <v>13021512641</v>
      </c>
      <c r="K193" s="10">
        <f t="shared" si="7"/>
        <v>0.92895103388896971</v>
      </c>
      <c r="L193" s="11">
        <v>3435483528</v>
      </c>
      <c r="M193" s="11">
        <v>1808443078</v>
      </c>
      <c r="N193" s="11">
        <v>2116319319</v>
      </c>
      <c r="O193" s="10">
        <f t="shared" si="8"/>
        <v>0.15097762246408822</v>
      </c>
      <c r="P193" s="10">
        <f t="shared" si="9"/>
        <v>0.61601789144133545</v>
      </c>
    </row>
    <row r="194" spans="1:16" ht="22.5" x14ac:dyDescent="0.2">
      <c r="A194" s="12" t="s">
        <v>18</v>
      </c>
      <c r="B194" s="12" t="s">
        <v>483</v>
      </c>
      <c r="C194" s="11">
        <v>338616000</v>
      </c>
      <c r="D194" s="11">
        <v>1009369714</v>
      </c>
      <c r="E194" s="11">
        <v>1835111311</v>
      </c>
      <c r="F194" s="11">
        <v>2173727311</v>
      </c>
      <c r="G194" s="11">
        <v>0</v>
      </c>
      <c r="H194" s="11">
        <v>2173727311</v>
      </c>
      <c r="I194" s="11">
        <v>1301028760</v>
      </c>
      <c r="J194" s="11">
        <v>1795717151</v>
      </c>
      <c r="K194" s="10">
        <f t="shared" si="7"/>
        <v>0.82610046895620015</v>
      </c>
      <c r="L194" s="11">
        <v>1795717152</v>
      </c>
      <c r="M194" s="11">
        <v>18736711</v>
      </c>
      <c r="N194" s="11">
        <v>513425102</v>
      </c>
      <c r="O194" s="10">
        <f t="shared" si="8"/>
        <v>0.23619572676013545</v>
      </c>
      <c r="P194" s="10">
        <f t="shared" si="9"/>
        <v>0.28591646598027259</v>
      </c>
    </row>
    <row r="195" spans="1:16" ht="22.5" x14ac:dyDescent="0.2">
      <c r="A195" s="12" t="s">
        <v>17</v>
      </c>
      <c r="B195" s="12" t="s">
        <v>484</v>
      </c>
      <c r="C195" s="11">
        <v>431421539000</v>
      </c>
      <c r="D195" s="11">
        <v>164770079</v>
      </c>
      <c r="E195" s="11">
        <v>-3913570154</v>
      </c>
      <c r="F195" s="11">
        <v>427507968846</v>
      </c>
      <c r="G195" s="11">
        <v>0</v>
      </c>
      <c r="H195" s="11">
        <v>427507968846</v>
      </c>
      <c r="I195" s="11">
        <v>1046708027</v>
      </c>
      <c r="J195" s="11">
        <v>282483474295</v>
      </c>
      <c r="K195" s="10">
        <f t="shared" si="7"/>
        <v>0.66076773973950931</v>
      </c>
      <c r="L195" s="11">
        <v>17198433080</v>
      </c>
      <c r="M195" s="11">
        <v>10985481334</v>
      </c>
      <c r="N195" s="11">
        <v>14983289843</v>
      </c>
      <c r="O195" s="10">
        <f t="shared" si="8"/>
        <v>3.5047977897219945E-2</v>
      </c>
      <c r="P195" s="10">
        <f t="shared" si="9"/>
        <v>0.87120086889915671</v>
      </c>
    </row>
    <row r="196" spans="1:16" ht="22.5" x14ac:dyDescent="0.2">
      <c r="A196" s="12" t="s">
        <v>16</v>
      </c>
      <c r="B196" s="12" t="s">
        <v>485</v>
      </c>
      <c r="C196" s="11">
        <v>90236773000</v>
      </c>
      <c r="D196" s="11">
        <v>-76704093</v>
      </c>
      <c r="E196" s="11">
        <v>206960595</v>
      </c>
      <c r="F196" s="11">
        <v>90443733595</v>
      </c>
      <c r="G196" s="11">
        <v>0</v>
      </c>
      <c r="H196" s="11">
        <v>90443733595</v>
      </c>
      <c r="I196" s="11">
        <v>0</v>
      </c>
      <c r="J196" s="11">
        <v>68493750706</v>
      </c>
      <c r="K196" s="10">
        <f t="shared" si="7"/>
        <v>0.75730786405512274</v>
      </c>
      <c r="L196" s="11">
        <v>758321968</v>
      </c>
      <c r="M196" s="11">
        <v>476764392</v>
      </c>
      <c r="N196" s="11">
        <v>746989034</v>
      </c>
      <c r="O196" s="10">
        <f t="shared" si="8"/>
        <v>8.2591574264830638E-3</v>
      </c>
      <c r="P196" s="10">
        <f t="shared" si="9"/>
        <v>0.98505524766757124</v>
      </c>
    </row>
    <row r="197" spans="1:16" ht="22.5" x14ac:dyDescent="0.2">
      <c r="A197" s="12" t="s">
        <v>15</v>
      </c>
      <c r="B197" s="12" t="s">
        <v>486</v>
      </c>
      <c r="C197" s="11">
        <v>48681079000</v>
      </c>
      <c r="D197" s="11">
        <v>0</v>
      </c>
      <c r="E197" s="11">
        <v>1316164209</v>
      </c>
      <c r="F197" s="11">
        <v>49997243209</v>
      </c>
      <c r="G197" s="11">
        <v>0</v>
      </c>
      <c r="H197" s="11">
        <v>49997243209</v>
      </c>
      <c r="I197" s="11">
        <v>0</v>
      </c>
      <c r="J197" s="11">
        <v>31034411391</v>
      </c>
      <c r="K197" s="10">
        <f t="shared" si="7"/>
        <v>0.62072245186137576</v>
      </c>
      <c r="L197" s="11">
        <v>1852761827</v>
      </c>
      <c r="M197" s="11">
        <v>110612560</v>
      </c>
      <c r="N197" s="11">
        <v>1846827827</v>
      </c>
      <c r="O197" s="10">
        <f t="shared" si="8"/>
        <v>3.6938593179624606E-2</v>
      </c>
      <c r="P197" s="10">
        <f t="shared" si="9"/>
        <v>0.99679721380615427</v>
      </c>
    </row>
    <row r="198" spans="1:16" ht="22.5" x14ac:dyDescent="0.2">
      <c r="A198" s="12" t="s">
        <v>14</v>
      </c>
      <c r="B198" s="12" t="s">
        <v>487</v>
      </c>
      <c r="C198" s="11">
        <v>53413463000</v>
      </c>
      <c r="D198" s="11">
        <v>-4847127350</v>
      </c>
      <c r="E198" s="11">
        <v>-5152606627</v>
      </c>
      <c r="F198" s="11">
        <v>48260856373</v>
      </c>
      <c r="G198" s="11">
        <v>0</v>
      </c>
      <c r="H198" s="11">
        <v>48260856373</v>
      </c>
      <c r="I198" s="11">
        <v>46079895</v>
      </c>
      <c r="J198" s="11">
        <v>19026291961</v>
      </c>
      <c r="K198" s="10">
        <f t="shared" si="7"/>
        <v>0.39423858984078125</v>
      </c>
      <c r="L198" s="11">
        <v>643762477</v>
      </c>
      <c r="M198" s="11">
        <v>104545687</v>
      </c>
      <c r="N198" s="11">
        <v>410095432</v>
      </c>
      <c r="O198" s="10">
        <f t="shared" si="8"/>
        <v>8.4974752381193099E-3</v>
      </c>
      <c r="P198" s="10">
        <f t="shared" si="9"/>
        <v>0.63702910102975763</v>
      </c>
    </row>
    <row r="199" spans="1:16" ht="22.5" x14ac:dyDescent="0.2">
      <c r="A199" s="12" t="s">
        <v>13</v>
      </c>
      <c r="B199" s="12" t="s">
        <v>488</v>
      </c>
      <c r="C199" s="11">
        <v>19179625000</v>
      </c>
      <c r="D199" s="11">
        <v>0</v>
      </c>
      <c r="E199" s="11">
        <v>-956462016</v>
      </c>
      <c r="F199" s="11">
        <v>18223162984</v>
      </c>
      <c r="G199" s="11">
        <v>0</v>
      </c>
      <c r="H199" s="11">
        <v>18223162984</v>
      </c>
      <c r="I199" s="11">
        <v>6565525084</v>
      </c>
      <c r="J199" s="11">
        <v>13184447999</v>
      </c>
      <c r="K199" s="10">
        <f t="shared" si="7"/>
        <v>0.72349942820442259</v>
      </c>
      <c r="L199" s="11">
        <v>469221267</v>
      </c>
      <c r="M199" s="11">
        <v>402109686</v>
      </c>
      <c r="N199" s="11">
        <v>469221265</v>
      </c>
      <c r="O199" s="10">
        <f t="shared" si="8"/>
        <v>2.5748618141207314E-2</v>
      </c>
      <c r="P199" s="10">
        <f t="shared" si="9"/>
        <v>0.99999999573761855</v>
      </c>
    </row>
    <row r="200" spans="1:16" ht="22.5" x14ac:dyDescent="0.2">
      <c r="A200" s="15" t="s">
        <v>12</v>
      </c>
      <c r="B200" s="15" t="s">
        <v>489</v>
      </c>
      <c r="C200" s="14">
        <v>96635912000</v>
      </c>
      <c r="D200" s="14">
        <v>0</v>
      </c>
      <c r="E200" s="14">
        <v>-3282904165</v>
      </c>
      <c r="F200" s="14">
        <v>93353007835</v>
      </c>
      <c r="G200" s="14">
        <v>0</v>
      </c>
      <c r="H200" s="14">
        <v>93353007835</v>
      </c>
      <c r="I200" s="14">
        <v>20768997</v>
      </c>
      <c r="J200" s="14">
        <v>30861051472</v>
      </c>
      <c r="K200" s="13">
        <f t="shared" si="7"/>
        <v>0.33058443629953982</v>
      </c>
      <c r="L200" s="14">
        <v>17986302785</v>
      </c>
      <c r="M200" s="14">
        <v>1206209692</v>
      </c>
      <c r="N200" s="14">
        <v>8823659695</v>
      </c>
      <c r="O200" s="13">
        <f t="shared" si="8"/>
        <v>9.4519286519355455E-2</v>
      </c>
      <c r="P200" s="13">
        <f t="shared" si="9"/>
        <v>0.49057662380501288</v>
      </c>
    </row>
    <row r="201" spans="1:16" ht="22.5" x14ac:dyDescent="0.2">
      <c r="A201" s="15" t="s">
        <v>11</v>
      </c>
      <c r="B201" s="15" t="s">
        <v>356</v>
      </c>
      <c r="C201" s="14">
        <v>96635912000</v>
      </c>
      <c r="D201" s="14">
        <v>0</v>
      </c>
      <c r="E201" s="14">
        <v>-3282904165</v>
      </c>
      <c r="F201" s="14">
        <v>93353007835</v>
      </c>
      <c r="G201" s="14">
        <v>0</v>
      </c>
      <c r="H201" s="14">
        <v>93353007835</v>
      </c>
      <c r="I201" s="14">
        <v>20768997</v>
      </c>
      <c r="J201" s="14">
        <v>30861051472</v>
      </c>
      <c r="K201" s="13">
        <f t="shared" si="7"/>
        <v>0.33058443629953982</v>
      </c>
      <c r="L201" s="14">
        <v>17986302785</v>
      </c>
      <c r="M201" s="14">
        <v>1206209692</v>
      </c>
      <c r="N201" s="14">
        <v>8823659695</v>
      </c>
      <c r="O201" s="13">
        <f t="shared" si="8"/>
        <v>9.4519286519355455E-2</v>
      </c>
      <c r="P201" s="13">
        <f t="shared" si="9"/>
        <v>0.49057662380501288</v>
      </c>
    </row>
    <row r="202" spans="1:16" ht="22.5" x14ac:dyDescent="0.2">
      <c r="A202" s="12" t="s">
        <v>10</v>
      </c>
      <c r="B202" s="12" t="s">
        <v>490</v>
      </c>
      <c r="C202" s="11">
        <v>96635912000</v>
      </c>
      <c r="D202" s="11">
        <v>0</v>
      </c>
      <c r="E202" s="11">
        <v>-3282904165</v>
      </c>
      <c r="F202" s="11">
        <v>93353007835</v>
      </c>
      <c r="G202" s="11">
        <v>0</v>
      </c>
      <c r="H202" s="11">
        <v>93353007835</v>
      </c>
      <c r="I202" s="11">
        <v>20768997</v>
      </c>
      <c r="J202" s="11">
        <v>30861051472</v>
      </c>
      <c r="K202" s="10">
        <f t="shared" si="7"/>
        <v>0.33058443629953982</v>
      </c>
      <c r="L202" s="11">
        <v>17986302785</v>
      </c>
      <c r="M202" s="11">
        <v>1206209692</v>
      </c>
      <c r="N202" s="11">
        <v>8823659695</v>
      </c>
      <c r="O202" s="10">
        <f t="shared" si="8"/>
        <v>9.4519286519355455E-2</v>
      </c>
      <c r="P202" s="10">
        <f t="shared" si="9"/>
        <v>0.49057662380501288</v>
      </c>
    </row>
    <row r="203" spans="1:16" ht="11.25" x14ac:dyDescent="0.2">
      <c r="A203" s="15" t="s">
        <v>9</v>
      </c>
      <c r="B203" s="15" t="s">
        <v>8</v>
      </c>
      <c r="C203" s="14">
        <v>424619986000</v>
      </c>
      <c r="D203" s="14">
        <v>0</v>
      </c>
      <c r="E203" s="14">
        <v>-10280967456</v>
      </c>
      <c r="F203" s="14">
        <v>414339018544</v>
      </c>
      <c r="G203" s="14">
        <v>0</v>
      </c>
      <c r="H203" s="14">
        <v>414339018544</v>
      </c>
      <c r="I203" s="14">
        <v>0</v>
      </c>
      <c r="J203" s="14">
        <v>24206725449</v>
      </c>
      <c r="K203" s="13">
        <f>IF(J203=0,0,J203/H203)</f>
        <v>5.842250998726399E-2</v>
      </c>
      <c r="L203" s="14">
        <v>24206725449</v>
      </c>
      <c r="M203" s="14">
        <v>0</v>
      </c>
      <c r="N203" s="14">
        <v>24206725449</v>
      </c>
      <c r="O203" s="13">
        <f>IF(N203=0,0,N203/H203)</f>
        <v>5.842250998726399E-2</v>
      </c>
      <c r="P203" s="13">
        <f>IF(N203=0,0,N203/L203)</f>
        <v>1</v>
      </c>
    </row>
    <row r="204" spans="1:16" ht="11.25" x14ac:dyDescent="0.2">
      <c r="A204" s="12" t="s">
        <v>7</v>
      </c>
      <c r="B204" s="12" t="s">
        <v>6</v>
      </c>
      <c r="C204" s="11">
        <v>424619986000</v>
      </c>
      <c r="D204" s="11">
        <v>0</v>
      </c>
      <c r="E204" s="11">
        <v>-10280967456</v>
      </c>
      <c r="F204" s="11">
        <v>414339018544</v>
      </c>
      <c r="G204" s="11">
        <v>0</v>
      </c>
      <c r="H204" s="11">
        <v>414339018544</v>
      </c>
      <c r="I204" s="11">
        <v>0</v>
      </c>
      <c r="J204" s="11">
        <v>24206725449</v>
      </c>
      <c r="K204" s="10">
        <f>IF(J204=0,0,J204/H204)</f>
        <v>5.842250998726399E-2</v>
      </c>
      <c r="L204" s="11">
        <v>24206725449</v>
      </c>
      <c r="M204" s="11">
        <v>0</v>
      </c>
      <c r="N204" s="11">
        <v>24206725449</v>
      </c>
      <c r="O204" s="10">
        <f>IF(N204=0,0,N204/H204)</f>
        <v>5.842250998726399E-2</v>
      </c>
      <c r="P204" s="10">
        <f>IF(N204=0,0,N204/L204)</f>
        <v>1</v>
      </c>
    </row>
    <row r="205" spans="1:16" ht="11.25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-15312955</v>
      </c>
      <c r="J205" s="11">
        <v>1328999408423</v>
      </c>
      <c r="K205" s="10">
        <f>IF(J205=0,0,J205/H205)</f>
        <v>0.98890451955622571</v>
      </c>
      <c r="L205" s="11">
        <v>427463139135</v>
      </c>
      <c r="M205" s="11">
        <v>40184321047</v>
      </c>
      <c r="N205" s="11">
        <v>378008853268</v>
      </c>
      <c r="O205" s="10">
        <f>IF(N205=0,0,N205/H205)</f>
        <v>0.2812752669864334</v>
      </c>
      <c r="P205" s="10">
        <f>IF(N205=0,0,N205/L205)</f>
        <v>0.88430748446035834</v>
      </c>
    </row>
    <row r="206" spans="1:16" ht="11.25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>IF(J206=0,0,J206/H206)</f>
        <v>0</v>
      </c>
      <c r="L206" s="14">
        <v>0</v>
      </c>
      <c r="M206" s="14">
        <v>0</v>
      </c>
      <c r="N206" s="14">
        <v>0</v>
      </c>
      <c r="O206" s="13">
        <f>IF(N206=0,0,N206/H206)</f>
        <v>0</v>
      </c>
      <c r="P206" s="13">
        <f>IF(N206=0,0,N206/L206)</f>
        <v>0</v>
      </c>
    </row>
    <row r="207" spans="1:16" ht="11.25" x14ac:dyDescent="0.2"/>
    <row r="208" spans="1:16" ht="11.25" hidden="1" x14ac:dyDescent="0.2"/>
    <row r="209" ht="11.25" hidden="1" x14ac:dyDescent="0.2"/>
    <row r="210" ht="11.25" hidden="1" x14ac:dyDescent="0.2"/>
    <row r="211" ht="11.25" hidden="1" x14ac:dyDescent="0.2"/>
    <row r="212" ht="11.25" hidden="1" x14ac:dyDescent="0.2"/>
    <row r="213" ht="11.25" hidden="1" x14ac:dyDescent="0.2"/>
    <row r="214" ht="11.25" hidden="1" x14ac:dyDescent="0.2"/>
    <row r="215" ht="11.25" hidden="1" x14ac:dyDescent="0.2"/>
    <row r="216" ht="11.25" hidden="1" x14ac:dyDescent="0.2"/>
    <row r="217" ht="11.25" hidden="1" x14ac:dyDescent="0.2"/>
    <row r="218" ht="11.25" hidden="1" x14ac:dyDescent="0.2"/>
    <row r="219" ht="11.25" hidden="1" x14ac:dyDescent="0.2"/>
    <row r="220" ht="11.25" hidden="1" x14ac:dyDescent="0.2"/>
    <row r="221" ht="11.25" hidden="1" x14ac:dyDescent="0.2"/>
    <row r="222" ht="11.25" hidden="1" x14ac:dyDescent="0.2"/>
    <row r="223" ht="11.25" hidden="1" x14ac:dyDescent="0.2"/>
    <row r="224" ht="11.25" hidden="1" x14ac:dyDescent="0.2"/>
    <row r="225" ht="11.25" hidden="1" x14ac:dyDescent="0.2"/>
    <row r="226" ht="11.25" hidden="1" x14ac:dyDescent="0.2"/>
    <row r="227" ht="11.25" hidden="1" x14ac:dyDescent="0.2"/>
    <row r="228" ht="11.25" hidden="1" x14ac:dyDescent="0.2"/>
    <row r="229" ht="11.25" hidden="1" x14ac:dyDescent="0.2"/>
    <row r="230" ht="11.25" hidden="1" x14ac:dyDescent="0.2"/>
  </sheetData>
  <autoFilter ref="A9:O203" xr:uid="{AB8F4F91-D1DA-479A-B3AC-F7EAFAA0199F}"/>
  <printOptions horizontalCentered="1" verticalCentered="1"/>
  <pageMargins left="7.874015748031496E-2" right="7.874015748031496E-2" top="7.874015748031496E-2" bottom="7.874015748031496E-2" header="0.31496062992125984" footer="0.31496062992125984"/>
  <pageSetup scale="54" orientation="landscape" r:id="rId1"/>
  <rowBreaks count="3" manualBreakCount="3">
    <brk id="69" max="15" man="1"/>
    <brk id="121" max="15" man="1"/>
    <brk id="174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BA7EDC17950948A6FE86A5004CC656" ma:contentTypeVersion="12" ma:contentTypeDescription="Create a new document." ma:contentTypeScope="" ma:versionID="cce3f898f2c80b4913757a81f283a09b">
  <xsd:schema xmlns:xsd="http://www.w3.org/2001/XMLSchema" xmlns:xs="http://www.w3.org/2001/XMLSchema" xmlns:p="http://schemas.microsoft.com/office/2006/metadata/properties" xmlns:ns3="f97a2d88-3781-49e3-a78f-85c066f26878" xmlns:ns4="9c885e5e-c551-447a-bbb9-0b6a46a11753" targetNamespace="http://schemas.microsoft.com/office/2006/metadata/properties" ma:root="true" ma:fieldsID="88c04d63e4780a92e40adfafedf48346" ns3:_="" ns4:_="">
    <xsd:import namespace="f97a2d88-3781-49e3-a78f-85c066f26878"/>
    <xsd:import namespace="9c885e5e-c551-447a-bbb9-0b6a46a117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a2d88-3781-49e3-a78f-85c066f26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85e5e-c551-447a-bbb9-0b6a46a11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3C0EF1-BD8C-44A3-8216-B3361BB57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a2d88-3781-49e3-a78f-85c066f26878"/>
    <ds:schemaRef ds:uri="9c885e5e-c551-447a-bbb9-0b6a46a11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171D41-0FFC-4777-8641-0FFC202564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55522D-13DF-484F-9CA3-C54BB284756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9c885e5e-c551-447a-bbb9-0b6a46a11753"/>
    <ds:schemaRef ds:uri="f97a2d88-3781-49e3-a78f-85c066f268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Ingresos</vt:lpstr>
      <vt:lpstr>Gastos</vt:lpstr>
      <vt:lpstr>Vig_Futuras 2022-2025</vt:lpstr>
      <vt:lpstr>Gastos_P</vt:lpstr>
      <vt:lpstr>Gastos!Área_de_impresión</vt:lpstr>
      <vt:lpstr>Gastos_P!Área_de_impresión</vt:lpstr>
      <vt:lpstr>Gastos!Títulos_a_imprimir</vt:lpstr>
      <vt:lpstr>Gastos_P!Títulos_a_imprimir</vt:lpstr>
      <vt:lpstr>'Vig_Futuras 2022-2025'!Títulos_a_imprimir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Melo Melo</dc:creator>
  <cp:lastModifiedBy>Martha Lucia Melo Melo</cp:lastModifiedBy>
  <cp:lastPrinted>2021-10-07T18:28:17Z</cp:lastPrinted>
  <dcterms:created xsi:type="dcterms:W3CDTF">2021-02-08T16:25:10Z</dcterms:created>
  <dcterms:modified xsi:type="dcterms:W3CDTF">2021-10-07T18:31:10Z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0x0101005FBA7EDC17950948A6FE86A5004CC656</vt:lpwstr>
  </property>
</Properties>
</file>