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N:\Biblioteca de Informes Facturacion\Internos\Estadisticas\2023\Acuerdo 161\"/>
    </mc:Choice>
  </mc:AlternateContent>
  <xr:revisionPtr revIDLastSave="0" documentId="13_ncr:1_{C7F728D3-DB59-4B74-B136-B85BBFC6D852}" xr6:coauthVersionLast="36" xr6:coauthVersionMax="36" xr10:uidLastSave="{00000000-0000-0000-0000-000000000000}"/>
  <bookViews>
    <workbookView xWindow="-120" yWindow="-120" windowWidth="29040" windowHeight="15840" tabRatio="755" activeTab="1" xr2:uid="{00000000-000D-0000-FFFF-FFFF00000000}"/>
  </bookViews>
  <sheets>
    <sheet name="AC SOACHA 2023" sheetId="3" r:id="rId1"/>
    <sheet name="ALC SOACHA 2023" sheetId="4" r:id="rId2"/>
  </sheets>
  <externalReferences>
    <externalReference r:id="rId3"/>
  </externalReferences>
  <definedNames>
    <definedName name="_xlnm.Print_Area" localSheetId="0">'AC SOACHA 2023'!$A$1:$P$51</definedName>
    <definedName name="_xlnm.Print_Area" localSheetId="1">'ALC SOACHA 2023'!$A$1:$P$52</definedName>
    <definedName name="EFECTIVO" localSheetId="0">[1]BAL.GRAL!#REF!</definedName>
    <definedName name="EFECTIVO" localSheetId="1">[1]BAL.GRAL!#REF!</definedName>
    <definedName name="EFECTIVO">[1]BAL.GRAL!#REF!</definedName>
    <definedName name="OTROS_ACT_CORRIENTES" localSheetId="0">[1]BAL.GRAL!#REF!</definedName>
    <definedName name="OTROS_ACT_CORRIENTES" localSheetId="1">[1]BAL.GRAL!#REF!</definedName>
    <definedName name="OTROS_ACT_CORRIENTES">[1]BAL.GRAL!#REF!</definedName>
    <definedName name="Usuarios_" localSheetId="0">'[1]P&amp;G'!#REF!</definedName>
    <definedName name="Usuarios_" localSheetId="1">'[1]P&amp;G'!#REF!</definedName>
    <definedName name="Usuarios_">'[1]P&amp;G'!#REF!</definedName>
    <definedName name="USUARIOS_ACUEDUCTO" localSheetId="0">'[1]P&amp;G'!#REF!</definedName>
    <definedName name="USUARIOS_ACUEDUCTO" localSheetId="1">'[1]P&amp;G'!#REF!</definedName>
    <definedName name="USUARIOS_ACUEDUCTO">'[1]P&amp;G'!#REF!</definedName>
    <definedName name="wrn.INFORME1." localSheetId="0" hidden="1">{#N/A,#N/A,FALSE,"ESTRATO6";#N/A,#N/A,FALSE,"ESTRATO5";#N/A,#N/A,FALSE,"ESTRATO4";#N/A,#N/A,FALSE,"ESTRATO3";#N/A,#N/A,FALSE,"ESTRATO2";#N/A,#N/A,FALSE,"ESTRATO1"}</definedName>
    <definedName name="wrn.INFORME1." localSheetId="1" hidden="1">{#N/A,#N/A,FALSE,"ESTRATO6";#N/A,#N/A,FALSE,"ESTRATO5";#N/A,#N/A,FALSE,"ESTRATO4";#N/A,#N/A,FALSE,"ESTRATO3";#N/A,#N/A,FALSE,"ESTRATO2";#N/A,#N/A,FALSE,"ESTRATO1"}</definedName>
    <definedName name="wrn.INFORME1." hidden="1">{#N/A,#N/A,FALSE,"ESTRATO6";#N/A,#N/A,FALSE,"ESTRATO5";#N/A,#N/A,FALSE,"ESTRATO4";#N/A,#N/A,FALSE,"ESTRATO3";#N/A,#N/A,FALSE,"ESTRATO2";#N/A,#N/A,FALSE,"ESTRATO1"}</definedName>
  </definedNames>
  <calcPr calcId="191029"/>
</workbook>
</file>

<file path=xl/calcChain.xml><?xml version="1.0" encoding="utf-8"?>
<calcChain xmlns="http://schemas.openxmlformats.org/spreadsheetml/2006/main">
  <c r="P41" i="3" l="1"/>
  <c r="P40" i="3"/>
  <c r="P39" i="3"/>
  <c r="P37" i="3"/>
  <c r="P36" i="3"/>
  <c r="P35" i="3"/>
  <c r="P33" i="3"/>
  <c r="P32" i="3"/>
  <c r="P31" i="3"/>
  <c r="P30" i="3"/>
  <c r="P29" i="3"/>
  <c r="P28" i="3"/>
  <c r="P26" i="3"/>
  <c r="P25" i="3"/>
  <c r="P24" i="3"/>
  <c r="P23" i="3"/>
  <c r="P22" i="3"/>
  <c r="P21" i="3"/>
  <c r="P19" i="3"/>
  <c r="P18" i="3"/>
  <c r="P17" i="3"/>
  <c r="P16" i="3"/>
  <c r="P15" i="3"/>
  <c r="P14" i="3"/>
  <c r="O41" i="4"/>
  <c r="O40" i="4"/>
  <c r="O39" i="4"/>
  <c r="O37" i="4"/>
  <c r="O36" i="4"/>
  <c r="O35" i="4"/>
  <c r="O33" i="4"/>
  <c r="O32" i="4"/>
  <c r="O31" i="4"/>
  <c r="O30" i="4"/>
  <c r="O29" i="4"/>
  <c r="O28" i="4"/>
  <c r="O26" i="4"/>
  <c r="O25" i="4"/>
  <c r="O24" i="4"/>
  <c r="O23" i="4"/>
  <c r="O22" i="4"/>
  <c r="O21" i="4"/>
  <c r="O19" i="4"/>
  <c r="O18" i="4"/>
  <c r="O17" i="4"/>
  <c r="O16" i="4"/>
  <c r="O15" i="4"/>
  <c r="O14" i="4"/>
  <c r="O41" i="3"/>
  <c r="O40" i="3"/>
  <c r="O39" i="3"/>
  <c r="O37" i="3"/>
  <c r="O36" i="3"/>
  <c r="O35" i="3"/>
  <c r="O33" i="3"/>
  <c r="O32" i="3"/>
  <c r="O31" i="3"/>
  <c r="O30" i="3"/>
  <c r="O29" i="3"/>
  <c r="O28" i="3"/>
  <c r="O26" i="3"/>
  <c r="O25" i="3"/>
  <c r="O24" i="3"/>
  <c r="O23" i="3"/>
  <c r="O22" i="3"/>
  <c r="O21" i="3"/>
  <c r="O19" i="3"/>
  <c r="O18" i="3"/>
  <c r="O17" i="3"/>
  <c r="O16" i="3"/>
  <c r="O15" i="3"/>
  <c r="O14" i="3"/>
</calcChain>
</file>

<file path=xl/sharedStrings.xml><?xml version="1.0" encoding="utf-8"?>
<sst xmlns="http://schemas.openxmlformats.org/spreadsheetml/2006/main" count="88" uniqueCount="30">
  <si>
    <t>GERENCIA CORPORATIVA SERVICIO AL CLIENTE</t>
  </si>
  <si>
    <t>TARIFAS CARGO FIJO Y CONSUMO</t>
  </si>
  <si>
    <t>R E S I D E N C I A L</t>
  </si>
  <si>
    <t>Estrato 1</t>
  </si>
  <si>
    <t>Estrato 2</t>
  </si>
  <si>
    <t>Estrato 3</t>
  </si>
  <si>
    <t>Estrato 4</t>
  </si>
  <si>
    <t>Estrato 5</t>
  </si>
  <si>
    <t>Estrato 6</t>
  </si>
  <si>
    <t>INDUSTRIAL</t>
  </si>
  <si>
    <t>COMERCIAL</t>
  </si>
  <si>
    <t>OFICIAL</t>
  </si>
  <si>
    <t>CIFRAS EN $/Corrientes</t>
  </si>
  <si>
    <r>
      <t xml:space="preserve">Fuente Dirección Apoyo Comercial / </t>
    </r>
    <r>
      <rPr>
        <sz val="6"/>
        <rFont val="Arial"/>
        <family val="2"/>
      </rPr>
      <t>ZBI/ZPRECIOS_CLAUS</t>
    </r>
  </si>
  <si>
    <t>CARGO FIJO $/Suscriptor/2 meses</t>
  </si>
  <si>
    <r>
      <t>CARGO FIJO</t>
    </r>
    <r>
      <rPr>
        <b/>
        <sz val="9"/>
        <rFont val="Arial"/>
        <family val="2"/>
      </rPr>
      <t xml:space="preserve"> $/Suscriptor/2 meses</t>
    </r>
  </si>
  <si>
    <t>Nota 3. Los factores de subsidio y contribución fueron aprobados mediante el Acuerdo Municipal No. 21 de 2018</t>
  </si>
  <si>
    <t>DIRECCIÓN DE APOYO COMERCIAL</t>
  </si>
  <si>
    <t xml:space="preserve"> TARIFAS PARA LOS SUSCRIPTORES ATENDIDOS EN SOACHA POR LA EMPRESA DE ACUEDUCTO Y ALCANTARILLADO DE BOGOTÁ, EAAB -ESP</t>
  </si>
  <si>
    <t xml:space="preserve"> </t>
  </si>
  <si>
    <t>TARIFAS PARA EL SERVICIO DE ACUEDUCTO AÑO 2023</t>
  </si>
  <si>
    <t>TARIFAS PARA EL SERVICIO DE ALCANTARILLADO AÑO 2023</t>
  </si>
  <si>
    <r>
      <t>CONSUMO BÁSICO</t>
    </r>
    <r>
      <rPr>
        <b/>
        <sz val="9"/>
        <color theme="1"/>
        <rFont val="Arial"/>
        <family val="2"/>
      </rPr>
      <t xml:space="preserve"> $/m</t>
    </r>
    <r>
      <rPr>
        <b/>
        <vertAlign val="superscript"/>
        <sz val="9"/>
        <color theme="1"/>
        <rFont val="Arial"/>
        <family val="2"/>
      </rPr>
      <t xml:space="preserve">3
</t>
    </r>
    <r>
      <rPr>
        <b/>
        <sz val="11"/>
        <color theme="1"/>
        <rFont val="Arial"/>
        <family val="2"/>
      </rPr>
      <t xml:space="preserve"> (hasta 22 m</t>
    </r>
    <r>
      <rPr>
        <b/>
        <vertAlign val="superscript"/>
        <sz val="11"/>
        <color theme="1"/>
        <rFont val="Arial"/>
        <family val="2"/>
      </rPr>
      <t>3</t>
    </r>
    <r>
      <rPr>
        <b/>
        <sz val="11"/>
        <color theme="1"/>
        <rFont val="Arial"/>
        <family val="2"/>
      </rPr>
      <t xml:space="preserve"> en el bimestre)</t>
    </r>
  </si>
  <si>
    <r>
      <t xml:space="preserve">CONSUMO NO BÁSICO </t>
    </r>
    <r>
      <rPr>
        <b/>
        <sz val="9"/>
        <color theme="1"/>
        <rFont val="Arial"/>
        <family val="2"/>
      </rPr>
      <t>$/m</t>
    </r>
    <r>
      <rPr>
        <b/>
        <vertAlign val="superscript"/>
        <sz val="9"/>
        <color theme="1"/>
        <rFont val="Arial"/>
        <family val="2"/>
      </rPr>
      <t xml:space="preserve">3
 </t>
    </r>
    <r>
      <rPr>
        <b/>
        <sz val="11"/>
        <color theme="1"/>
        <rFont val="Arial"/>
        <family val="2"/>
      </rPr>
      <t>(Por encima de 22 m</t>
    </r>
    <r>
      <rPr>
        <b/>
        <vertAlign val="superscript"/>
        <sz val="11"/>
        <color theme="1"/>
        <rFont val="Arial"/>
        <family val="2"/>
      </rPr>
      <t xml:space="preserve">3 </t>
    </r>
    <r>
      <rPr>
        <b/>
        <sz val="11"/>
        <color theme="1"/>
        <rFont val="Arial"/>
        <family val="2"/>
      </rPr>
      <t>en el bimestre)</t>
    </r>
  </si>
  <si>
    <t>NO  RESIDENCIAL</t>
  </si>
  <si>
    <t>CONSUMO $/m3</t>
  </si>
  <si>
    <t>Fecha actualización: 1 octubre 2023</t>
  </si>
  <si>
    <t>Nota 1. Los costos de referencia y tarifas año 2023 en enero y febrero corresponden a los definidos en el Acuerdo de Junta Directiva de la EAAB-ESP No. 129 de oct 2022., de marzo a mayo de 2023 corresponden a  los definidos en el Acuerdo de Junta Directiva de la EAAB-ESP No. 138 de febrero de 2023, de junio a agosto de 2023 corresponden a los definidos en el Acuerdo de Junta Directiva 150 de mayo 2023, los de septiembre 2023 corresponden a los definidos en el Acuerdo de Junta Directiva 155 de junio de 2023 y los de octubre 2023 corresponden a los del Acuerdo de Junta Directiva 161 de agosto de 2023.</t>
  </si>
  <si>
    <t>Nota 2. Las tarifas relacionadas con el cargo variable (Consumo, Consumo básico y no básico)  incluyen los costos medios de tasas ambientales.</t>
  </si>
  <si>
    <t xml:space="preserve">Nota 4. En el evento en que la variación del IPC, respecto al 30 de abril de 2023, acumule una variación igual o superior al 3%, los costos de referencia y tarifas deberán ser actualizados (Artículo 125 de la Ley 142 de 1994 y Artículo 58 de la Resolución CRA 688 de 2014).  Se excluye de la actualización por IPC los costos de referencia relacionados con el costo medio generado por tasas ambientales de acuerdo con lo definido en el parágrafo 3 del artículo 58 de la Res. CRA 688 de 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</si>
</sst>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mmm\-yyyy"/>
    <numFmt numFmtId="167" formatCode="_(* #,##0.000_);_(* \(#,##0.000\);_(* &quot;-&quot;??_);_(@_)"/>
    <numFmt numFmtId="168" formatCode="_(* #,##0_);_(* \(#,##0\);_(* &quot;-&quot;??_);_(@_)"/>
    <numFmt numFmtId="169" formatCode="_ * #,##0.00_ ;_ * \-#,##0.00_ ;_ * &quot;-&quot;??_ ;_ @_ "/>
    <numFmt numFmtId="170" formatCode="0.0000"/>
    <numFmt numFmtId="171" formatCode="_(* #,##0_);_(* \(#,##0\);_(* &quot;-&quot;_);_(@_)"/>
    <numFmt numFmtId="172" formatCode="_ * #,##0_ ;_ * \-#,##0_ ;_ * &quot;-&quot;??_ ;_ @_ "/>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theme="1"/>
      <name val="Arial"/>
      <family val="2"/>
    </font>
    <font>
      <b/>
      <sz val="12"/>
      <name val="Arial"/>
      <family val="2"/>
    </font>
    <font>
      <sz val="20"/>
      <name val="Arial"/>
      <family val="2"/>
    </font>
    <font>
      <sz val="12"/>
      <name val="Arial"/>
      <family val="2"/>
    </font>
    <font>
      <sz val="7"/>
      <name val="Arial"/>
      <family val="2"/>
    </font>
    <font>
      <sz val="6"/>
      <name val="Arial"/>
      <family val="2"/>
    </font>
    <font>
      <b/>
      <sz val="11"/>
      <name val="Arial"/>
      <family val="2"/>
    </font>
    <font>
      <sz val="11"/>
      <name val="Arial"/>
      <family val="2"/>
    </font>
    <font>
      <i/>
      <sz val="11"/>
      <color indexed="18"/>
      <name val="Comic Sans MS"/>
      <family val="4"/>
    </font>
    <font>
      <b/>
      <sz val="9"/>
      <name val="Arial"/>
      <family val="2"/>
    </font>
    <font>
      <b/>
      <sz val="10"/>
      <color theme="1"/>
      <name val="Arial"/>
      <family val="2"/>
    </font>
    <font>
      <i/>
      <sz val="9"/>
      <color theme="1"/>
      <name val="Arial"/>
      <family val="2"/>
    </font>
    <font>
      <sz val="10"/>
      <color rgb="FF000000"/>
      <name val="Arial"/>
      <family val="2"/>
    </font>
    <font>
      <b/>
      <sz val="11"/>
      <color theme="1"/>
      <name val="Arial"/>
      <family val="2"/>
    </font>
    <font>
      <b/>
      <sz val="9"/>
      <color theme="1"/>
      <name val="Arial"/>
      <family val="2"/>
    </font>
    <font>
      <sz val="11"/>
      <color theme="1"/>
      <name val="Arial"/>
      <family val="2"/>
    </font>
    <font>
      <b/>
      <vertAlign val="superscript"/>
      <sz val="9"/>
      <color theme="1"/>
      <name val="Arial"/>
      <family val="2"/>
    </font>
    <font>
      <b/>
      <vertAlign val="superscript"/>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FF"/>
        <bgColor rgb="FF000000"/>
      </patternFill>
    </fill>
  </fills>
  <borders count="18">
    <border>
      <left/>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s>
  <cellStyleXfs count="9">
    <xf numFmtId="0" fontId="0"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171" fontId="4" fillId="0" borderId="0" applyFont="0" applyFill="0" applyBorder="0" applyAlignment="0" applyProtection="0"/>
    <xf numFmtId="0" fontId="3" fillId="0" borderId="0"/>
    <xf numFmtId="0" fontId="2" fillId="0" borderId="0"/>
    <xf numFmtId="0" fontId="1" fillId="0" borderId="0"/>
    <xf numFmtId="0" fontId="1" fillId="0" borderId="0"/>
  </cellStyleXfs>
  <cellXfs count="75">
    <xf numFmtId="0" fontId="0" fillId="0" borderId="0" xfId="0"/>
    <xf numFmtId="165" fontId="4" fillId="2" borderId="0" xfId="1" applyNumberFormat="1" applyFill="1"/>
    <xf numFmtId="0" fontId="0" fillId="2" borderId="0" xfId="0" applyFill="1"/>
    <xf numFmtId="0" fontId="5" fillId="2" borderId="0" xfId="0" applyFont="1" applyFill="1"/>
    <xf numFmtId="0" fontId="4" fillId="2" borderId="0" xfId="0" applyFont="1" applyFill="1"/>
    <xf numFmtId="165" fontId="8" fillId="2" borderId="0" xfId="1" applyNumberFormat="1" applyFont="1" applyFill="1"/>
    <xf numFmtId="0" fontId="8" fillId="2" borderId="0" xfId="0" applyFont="1" applyFill="1"/>
    <xf numFmtId="0" fontId="10" fillId="2" borderId="0" xfId="0" applyFont="1" applyFill="1" applyAlignment="1">
      <alignment vertical="top"/>
    </xf>
    <xf numFmtId="166" fontId="12" fillId="3" borderId="2" xfId="0" applyNumberFormat="1" applyFont="1" applyFill="1" applyBorder="1" applyAlignment="1">
      <alignment horizontal="center" vertical="center"/>
    </xf>
    <xf numFmtId="169" fontId="13" fillId="2" borderId="3" xfId="0" applyNumberFormat="1" applyFont="1" applyFill="1" applyBorder="1" applyAlignment="1">
      <alignment horizontal="right"/>
    </xf>
    <xf numFmtId="0" fontId="13" fillId="2" borderId="0" xfId="0" applyFont="1" applyFill="1"/>
    <xf numFmtId="0" fontId="14" fillId="0" borderId="0" xfId="0" applyFont="1"/>
    <xf numFmtId="167" fontId="13" fillId="2" borderId="3" xfId="0" applyNumberFormat="1" applyFont="1" applyFill="1" applyBorder="1"/>
    <xf numFmtId="170" fontId="13" fillId="2" borderId="0" xfId="0" applyNumberFormat="1" applyFont="1" applyFill="1"/>
    <xf numFmtId="0" fontId="9" fillId="2" borderId="0" xfId="0" applyFont="1" applyFill="1" applyAlignment="1">
      <alignment vertical="center"/>
    </xf>
    <xf numFmtId="2" fontId="5" fillId="4" borderId="0" xfId="0" applyNumberFormat="1" applyFont="1" applyFill="1" applyAlignment="1">
      <alignment horizontal="right" vertical="center"/>
    </xf>
    <xf numFmtId="0" fontId="4" fillId="5" borderId="0" xfId="0" applyFont="1" applyFill="1" applyAlignment="1">
      <alignment horizontal="center" vertical="center"/>
    </xf>
    <xf numFmtId="165" fontId="4" fillId="5" borderId="0" xfId="1" applyNumberFormat="1" applyFont="1" applyFill="1" applyBorder="1"/>
    <xf numFmtId="0" fontId="4" fillId="5" borderId="0" xfId="0" applyFont="1" applyFill="1"/>
    <xf numFmtId="164" fontId="4" fillId="2" borderId="0" xfId="2" applyFill="1" applyBorder="1" applyAlignment="1">
      <alignment horizontal="left"/>
    </xf>
    <xf numFmtId="169" fontId="0" fillId="2" borderId="0" xfId="0" applyNumberFormat="1" applyFill="1" applyAlignment="1">
      <alignment horizontal="right"/>
    </xf>
    <xf numFmtId="0" fontId="4" fillId="2" borderId="0" xfId="3" applyFill="1"/>
    <xf numFmtId="0" fontId="4" fillId="5" borderId="0" xfId="3" applyFill="1" applyAlignment="1">
      <alignment horizontal="center" vertical="center"/>
    </xf>
    <xf numFmtId="0" fontId="13" fillId="5" borderId="0" xfId="3" applyFont="1" applyFill="1"/>
    <xf numFmtId="0" fontId="13" fillId="2" borderId="0" xfId="3" applyFont="1" applyFill="1"/>
    <xf numFmtId="170" fontId="13" fillId="2" borderId="0" xfId="3" applyNumberFormat="1" applyFont="1" applyFill="1"/>
    <xf numFmtId="0" fontId="9" fillId="2" borderId="0" xfId="3" applyFont="1" applyFill="1" applyAlignment="1">
      <alignment vertical="center"/>
    </xf>
    <xf numFmtId="0" fontId="5" fillId="2" borderId="0" xfId="3" applyFont="1" applyFill="1"/>
    <xf numFmtId="0" fontId="14" fillId="0" borderId="0" xfId="3" applyFont="1"/>
    <xf numFmtId="169" fontId="13" fillId="2" borderId="3" xfId="3" applyNumberFormat="1" applyFont="1" applyFill="1" applyBorder="1" applyAlignment="1">
      <alignment horizontal="right"/>
    </xf>
    <xf numFmtId="0" fontId="4" fillId="0" borderId="0" xfId="3"/>
    <xf numFmtId="0" fontId="10" fillId="2" borderId="0" xfId="3" applyFont="1" applyFill="1" applyAlignment="1">
      <alignment vertical="top"/>
    </xf>
    <xf numFmtId="0" fontId="4" fillId="2" borderId="0" xfId="3" applyFill="1" applyAlignment="1">
      <alignment horizontal="left"/>
    </xf>
    <xf numFmtId="169" fontId="13" fillId="2" borderId="0" xfId="3" applyNumberFormat="1" applyFont="1" applyFill="1" applyAlignment="1">
      <alignment horizontal="right"/>
    </xf>
    <xf numFmtId="169" fontId="13" fillId="2" borderId="0" xfId="3" applyNumberFormat="1" applyFont="1" applyFill="1"/>
    <xf numFmtId="164" fontId="13" fillId="2" borderId="0" xfId="3" applyNumberFormat="1" applyFont="1" applyFill="1"/>
    <xf numFmtId="165" fontId="4" fillId="2" borderId="0" xfId="1" applyNumberFormat="1" applyFont="1" applyFill="1"/>
    <xf numFmtId="169" fontId="0" fillId="2" borderId="0" xfId="0" applyNumberFormat="1" applyFill="1"/>
    <xf numFmtId="172" fontId="0" fillId="2" borderId="0" xfId="0" applyNumberFormat="1" applyFill="1" applyAlignment="1">
      <alignment horizontal="right"/>
    </xf>
    <xf numFmtId="43" fontId="0" fillId="2" borderId="0" xfId="0" applyNumberFormat="1" applyFill="1"/>
    <xf numFmtId="3" fontId="4" fillId="4" borderId="0" xfId="0" applyNumberFormat="1" applyFont="1" applyFill="1" applyAlignment="1">
      <alignment vertical="center"/>
    </xf>
    <xf numFmtId="3" fontId="18" fillId="4" borderId="0" xfId="0" applyNumberFormat="1" applyFont="1" applyFill="1" applyAlignment="1">
      <alignment vertical="center"/>
    </xf>
    <xf numFmtId="2" fontId="0" fillId="2" borderId="0" xfId="0" applyNumberFormat="1" applyFill="1"/>
    <xf numFmtId="168" fontId="5" fillId="4" borderId="0" xfId="2" applyNumberFormat="1" applyFont="1" applyFill="1" applyAlignment="1">
      <alignment horizontal="right" vertical="center"/>
    </xf>
    <xf numFmtId="169" fontId="13" fillId="0" borderId="3" xfId="0" applyNumberFormat="1" applyFont="1" applyBorder="1" applyAlignment="1">
      <alignment horizontal="right"/>
    </xf>
    <xf numFmtId="169" fontId="21" fillId="2" borderId="3" xfId="0" applyNumberFormat="1" applyFont="1" applyFill="1" applyBorder="1" applyAlignment="1">
      <alignment horizontal="right"/>
    </xf>
    <xf numFmtId="0" fontId="19" fillId="3" borderId="1" xfId="0" applyFont="1" applyFill="1" applyBorder="1" applyAlignment="1">
      <alignment vertical="center" wrapText="1"/>
    </xf>
    <xf numFmtId="0" fontId="12" fillId="3" borderId="5" xfId="0" applyFont="1" applyFill="1" applyBorder="1" applyAlignment="1">
      <alignment vertical="center"/>
    </xf>
    <xf numFmtId="166" fontId="12" fillId="3" borderId="6" xfId="0" applyNumberFormat="1" applyFont="1" applyFill="1" applyBorder="1" applyAlignment="1">
      <alignment horizontal="center" vertical="center"/>
    </xf>
    <xf numFmtId="166" fontId="12" fillId="3" borderId="7" xfId="0" applyNumberFormat="1" applyFont="1" applyFill="1" applyBorder="1" applyAlignment="1">
      <alignment horizontal="center" vertical="center"/>
    </xf>
    <xf numFmtId="166" fontId="12" fillId="3" borderId="10" xfId="0" applyNumberFormat="1" applyFont="1" applyFill="1" applyBorder="1" applyAlignment="1">
      <alignment horizontal="center" vertical="center"/>
    </xf>
    <xf numFmtId="167" fontId="13" fillId="2" borderId="12" xfId="0" applyNumberFormat="1" applyFont="1" applyFill="1" applyBorder="1"/>
    <xf numFmtId="169" fontId="13" fillId="2" borderId="12" xfId="0" applyNumberFormat="1" applyFont="1" applyFill="1" applyBorder="1" applyAlignment="1">
      <alignment horizontal="right"/>
    </xf>
    <xf numFmtId="169" fontId="13" fillId="0" borderId="12" xfId="0" applyNumberFormat="1" applyFont="1" applyBorder="1" applyAlignment="1">
      <alignment horizontal="right"/>
    </xf>
    <xf numFmtId="0" fontId="12" fillId="3" borderId="14" xfId="0" applyFont="1" applyFill="1" applyBorder="1" applyAlignment="1">
      <alignment vertical="center"/>
    </xf>
    <xf numFmtId="167" fontId="13" fillId="2" borderId="15" xfId="0" applyNumberFormat="1" applyFont="1" applyFill="1" applyBorder="1" applyAlignment="1">
      <alignment vertical="center"/>
    </xf>
    <xf numFmtId="0" fontId="12" fillId="3" borderId="16" xfId="0" applyFont="1" applyFill="1" applyBorder="1" applyAlignment="1">
      <alignment vertical="center"/>
    </xf>
    <xf numFmtId="167" fontId="13" fillId="2" borderId="17" xfId="0" applyNumberFormat="1" applyFont="1" applyFill="1" applyBorder="1" applyAlignment="1">
      <alignment vertical="center"/>
    </xf>
    <xf numFmtId="169" fontId="13" fillId="2" borderId="9" xfId="3" applyNumberFormat="1" applyFont="1" applyFill="1" applyBorder="1" applyAlignment="1">
      <alignment horizontal="right"/>
    </xf>
    <xf numFmtId="169" fontId="13" fillId="2" borderId="12" xfId="3" applyNumberFormat="1" applyFont="1" applyFill="1" applyBorder="1" applyAlignment="1">
      <alignment horizontal="right"/>
    </xf>
    <xf numFmtId="169" fontId="13" fillId="2" borderId="13" xfId="3" applyNumberFormat="1" applyFont="1" applyFill="1" applyBorder="1" applyAlignment="1">
      <alignment horizontal="right"/>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17" fillId="2" borderId="0" xfId="0" applyFont="1" applyFill="1" applyAlignment="1">
      <alignment horizontal="left" vertical="center" wrapText="1"/>
    </xf>
    <xf numFmtId="0" fontId="7" fillId="2" borderId="0" xfId="0" applyFont="1" applyFill="1" applyAlignment="1">
      <alignment horizontal="center" vertical="center"/>
    </xf>
    <xf numFmtId="167" fontId="19" fillId="2" borderId="4" xfId="0" applyNumberFormat="1" applyFont="1" applyFill="1" applyBorder="1" applyAlignment="1">
      <alignment horizontal="center" vertical="center" textRotation="90"/>
    </xf>
    <xf numFmtId="167" fontId="19" fillId="2" borderId="8" xfId="0" applyNumberFormat="1" applyFont="1" applyFill="1" applyBorder="1" applyAlignment="1">
      <alignment horizontal="center" vertical="center" textRotation="90"/>
    </xf>
    <xf numFmtId="167" fontId="19" fillId="2" borderId="11" xfId="0" applyNumberFormat="1" applyFont="1" applyFill="1" applyBorder="1" applyAlignment="1">
      <alignment horizontal="center" vertical="center" textRotation="90"/>
    </xf>
    <xf numFmtId="0" fontId="7" fillId="5" borderId="0" xfId="0" applyFont="1" applyFill="1" applyAlignment="1">
      <alignment horizontal="center" vertical="center"/>
    </xf>
    <xf numFmtId="0" fontId="16" fillId="2" borderId="0" xfId="3" applyFont="1" applyFill="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7" fillId="2" borderId="0" xfId="3" applyFont="1" applyFill="1" applyAlignment="1">
      <alignment horizontal="center" vertical="center"/>
    </xf>
    <xf numFmtId="169" fontId="21" fillId="2" borderId="9" xfId="0" applyNumberFormat="1" applyFont="1" applyFill="1" applyBorder="1" applyAlignment="1">
      <alignment horizontal="right"/>
    </xf>
  </cellXfs>
  <cellStyles count="9">
    <cellStyle name="Millares" xfId="2" builtinId="3"/>
    <cellStyle name="Millares [0] 2" xfId="4" xr:uid="{0E6A9823-310A-4385-84F3-211A7901D4EF}"/>
    <cellStyle name="Millares 2" xfId="1" xr:uid="{00000000-0005-0000-0000-000001000000}"/>
    <cellStyle name="Normal" xfId="0" builtinId="0"/>
    <cellStyle name="Normal 2" xfId="3" xr:uid="{653D6AA7-BE03-4D6D-957C-94D2F8A4B22A}"/>
    <cellStyle name="Normal 3" xfId="5" xr:uid="{5EBD8FB0-7863-4E24-81E1-A14659D5C582}"/>
    <cellStyle name="Normal 3 2" xfId="6" xr:uid="{073DFE21-10FB-4CCE-A155-7A87082B0A72}"/>
    <cellStyle name="Normal 3 2 2" xfId="8" xr:uid="{E9C63ADD-9260-4642-ACCA-6A5F69778EF0}"/>
    <cellStyle name="Normal 3 3" xfId="7" xr:uid="{56D104B9-B365-4F0A-87FE-14B7B43BF8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285752</xdr:colOff>
      <xdr:row>45</xdr:row>
      <xdr:rowOff>391583</xdr:rowOff>
    </xdr:from>
    <xdr:to>
      <xdr:col>14</xdr:col>
      <xdr:colOff>605322</xdr:colOff>
      <xdr:row>50</xdr:row>
      <xdr:rowOff>137584</xdr:rowOff>
    </xdr:to>
    <xdr:pic>
      <xdr:nvPicPr>
        <xdr:cNvPr id="5" name="Imagen 4">
          <a:extLst>
            <a:ext uri="{FF2B5EF4-FFF2-40B4-BE49-F238E27FC236}">
              <a16:creationId xmlns:a16="http://schemas.microsoft.com/office/drawing/2014/main" id="{4BA5F53A-D99E-4BCE-A7EA-E9826BF55A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2" y="9577916"/>
          <a:ext cx="5801737" cy="846668"/>
        </a:xfrm>
        <a:prstGeom prst="rect">
          <a:avLst/>
        </a:prstGeom>
      </xdr:spPr>
    </xdr:pic>
    <xdr:clientData/>
  </xdr:twoCellAnchor>
  <xdr:twoCellAnchor editAs="oneCell">
    <xdr:from>
      <xdr:col>4</xdr:col>
      <xdr:colOff>317499</xdr:colOff>
      <xdr:row>0</xdr:row>
      <xdr:rowOff>0</xdr:rowOff>
    </xdr:from>
    <xdr:to>
      <xdr:col>10</xdr:col>
      <xdr:colOff>124510</xdr:colOff>
      <xdr:row>4</xdr:row>
      <xdr:rowOff>196726</xdr:rowOff>
    </xdr:to>
    <xdr:pic>
      <xdr:nvPicPr>
        <xdr:cNvPr id="6" name="Imagen 5">
          <a:extLst>
            <a:ext uri="{FF2B5EF4-FFF2-40B4-BE49-F238E27FC236}">
              <a16:creationId xmlns:a16="http://schemas.microsoft.com/office/drawing/2014/main" id="{0ACB623D-63A0-445B-ABB5-92717F57A90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41749" y="0"/>
          <a:ext cx="4506011" cy="874059"/>
        </a:xfrm>
        <a:prstGeom prst="rect">
          <a:avLst/>
        </a:prstGeom>
      </xdr:spPr>
    </xdr:pic>
    <xdr:clientData/>
  </xdr:twoCellAnchor>
  <xdr:twoCellAnchor editAs="oneCell">
    <xdr:from>
      <xdr:col>9</xdr:col>
      <xdr:colOff>42333</xdr:colOff>
      <xdr:row>59</xdr:row>
      <xdr:rowOff>52917</xdr:rowOff>
    </xdr:from>
    <xdr:to>
      <xdr:col>14</xdr:col>
      <xdr:colOff>755070</xdr:colOff>
      <xdr:row>69</xdr:row>
      <xdr:rowOff>84465</xdr:rowOff>
    </xdr:to>
    <xdr:pic>
      <xdr:nvPicPr>
        <xdr:cNvPr id="3" name="Imagen 2">
          <a:extLst>
            <a:ext uri="{FF2B5EF4-FFF2-40B4-BE49-F238E27FC236}">
              <a16:creationId xmlns:a16="http://schemas.microsoft.com/office/drawing/2014/main" id="{97084AE7-B8CE-4504-8CE8-6A614D9D4DDD}"/>
            </a:ext>
          </a:extLst>
        </xdr:cNvPr>
        <xdr:cNvPicPr>
          <a:picLocks noChangeAspect="1"/>
        </xdr:cNvPicPr>
      </xdr:nvPicPr>
      <xdr:blipFill>
        <a:blip xmlns:r="http://schemas.openxmlformats.org/officeDocument/2006/relationships" r:embed="rId3"/>
        <a:stretch>
          <a:fillRect/>
        </a:stretch>
      </xdr:blipFill>
      <xdr:spPr>
        <a:xfrm>
          <a:off x="7482416" y="11641667"/>
          <a:ext cx="4628571" cy="16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687917</xdr:colOff>
      <xdr:row>45</xdr:row>
      <xdr:rowOff>476249</xdr:rowOff>
    </xdr:from>
    <xdr:to>
      <xdr:col>15</xdr:col>
      <xdr:colOff>224321</xdr:colOff>
      <xdr:row>50</xdr:row>
      <xdr:rowOff>169334</xdr:rowOff>
    </xdr:to>
    <xdr:pic>
      <xdr:nvPicPr>
        <xdr:cNvPr id="5" name="Imagen 4">
          <a:extLst>
            <a:ext uri="{FF2B5EF4-FFF2-40B4-BE49-F238E27FC236}">
              <a16:creationId xmlns:a16="http://schemas.microsoft.com/office/drawing/2014/main" id="{DA0B932F-D114-44BA-BC9C-E6324FB7B6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1667" y="9556749"/>
          <a:ext cx="5801737" cy="846668"/>
        </a:xfrm>
        <a:prstGeom prst="rect">
          <a:avLst/>
        </a:prstGeom>
      </xdr:spPr>
    </xdr:pic>
    <xdr:clientData/>
  </xdr:twoCellAnchor>
  <xdr:twoCellAnchor editAs="oneCell">
    <xdr:from>
      <xdr:col>4</xdr:col>
      <xdr:colOff>349250</xdr:colOff>
      <xdr:row>0</xdr:row>
      <xdr:rowOff>0</xdr:rowOff>
    </xdr:from>
    <xdr:to>
      <xdr:col>10</xdr:col>
      <xdr:colOff>156261</xdr:colOff>
      <xdr:row>4</xdr:row>
      <xdr:rowOff>196726</xdr:rowOff>
    </xdr:to>
    <xdr:pic>
      <xdr:nvPicPr>
        <xdr:cNvPr id="6" name="Imagen 5">
          <a:extLst>
            <a:ext uri="{FF2B5EF4-FFF2-40B4-BE49-F238E27FC236}">
              <a16:creationId xmlns:a16="http://schemas.microsoft.com/office/drawing/2014/main" id="{CAA63DB9-8519-4EDF-A494-79FEE2BD871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73500" y="0"/>
          <a:ext cx="4506011"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ndoval\sectsa\Sectsa\Est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G"/>
      <sheetName val="BAL.GRAL"/>
      <sheetName val="RES-05"/>
    </sheetNames>
    <sheetDataSet>
      <sheetData sheetId="0" refreshError="1"/>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410B-598E-4B0F-A90A-DB01D300A78B}">
  <sheetPr codeName="Hoja3">
    <pageSetUpPr fitToPage="1"/>
  </sheetPr>
  <dimension ref="A1:X58"/>
  <sheetViews>
    <sheetView topLeftCell="A7" zoomScale="90" zoomScaleNormal="90" workbookViewId="0">
      <selection activeCell="P14" sqref="P14:P41"/>
    </sheetView>
  </sheetViews>
  <sheetFormatPr baseColWidth="10" defaultColWidth="11.42578125" defaultRowHeight="12.75" x14ac:dyDescent="0.2"/>
  <cols>
    <col min="1" max="1" width="1.7109375" style="2" customWidth="1"/>
    <col min="2" max="2" width="5.7109375" style="2" customWidth="1"/>
    <col min="3" max="3" width="33.7109375" style="2" customWidth="1"/>
    <col min="4" max="4" width="11.7109375" style="2" customWidth="1"/>
    <col min="5" max="5" width="11.7109375" style="4" customWidth="1"/>
    <col min="6" max="15" width="11.7109375" style="2" customWidth="1"/>
    <col min="16" max="16" width="12.28515625" style="15" customWidth="1"/>
    <col min="17" max="24" width="11.42578125" style="15"/>
    <col min="25" max="16384" width="11.42578125" style="2"/>
  </cols>
  <sheetData>
    <row r="1" spans="1:24" ht="14.1" customHeight="1" x14ac:dyDescent="0.2">
      <c r="B1" s="16"/>
      <c r="C1" s="17"/>
      <c r="D1" s="18"/>
      <c r="E1" s="18"/>
      <c r="M1" s="10"/>
    </row>
    <row r="2" spans="1:24" ht="14.1" customHeight="1" x14ac:dyDescent="0.2">
      <c r="B2" s="16"/>
      <c r="C2" s="17"/>
      <c r="D2" s="18"/>
      <c r="E2" s="18"/>
      <c r="M2" s="13"/>
    </row>
    <row r="3" spans="1:24" ht="14.1" customHeight="1" x14ac:dyDescent="0.2">
      <c r="B3" s="16"/>
      <c r="C3" s="17"/>
      <c r="D3" s="18"/>
      <c r="E3" s="18"/>
      <c r="P3" s="43"/>
    </row>
    <row r="4" spans="1:24" ht="14.1" customHeight="1" x14ac:dyDescent="0.2">
      <c r="B4" s="16"/>
      <c r="C4" s="17"/>
      <c r="D4" s="18"/>
      <c r="E4" s="18"/>
    </row>
    <row r="5" spans="1:24" ht="15.95" customHeight="1" x14ac:dyDescent="0.2">
      <c r="B5" s="69"/>
      <c r="C5" s="69"/>
      <c r="D5" s="69"/>
      <c r="E5" s="69"/>
      <c r="F5" s="69"/>
      <c r="G5" s="69"/>
      <c r="H5" s="69"/>
      <c r="I5" s="69"/>
      <c r="J5" s="69"/>
      <c r="K5" s="69"/>
      <c r="L5" s="69"/>
      <c r="M5" s="69"/>
      <c r="N5" s="69"/>
      <c r="O5" s="69"/>
    </row>
    <row r="6" spans="1:24" ht="14.1" customHeight="1" x14ac:dyDescent="0.2">
      <c r="B6" s="65" t="s">
        <v>0</v>
      </c>
      <c r="C6" s="65"/>
      <c r="D6" s="65"/>
      <c r="E6" s="65"/>
      <c r="F6" s="65"/>
      <c r="G6" s="65"/>
      <c r="H6" s="65"/>
      <c r="I6" s="65"/>
      <c r="J6" s="65"/>
      <c r="K6" s="65"/>
      <c r="L6" s="65"/>
      <c r="M6" s="65"/>
      <c r="N6" s="65"/>
      <c r="O6" s="65"/>
    </row>
    <row r="7" spans="1:24" ht="14.1" customHeight="1" x14ac:dyDescent="0.2">
      <c r="B7" s="65" t="s">
        <v>17</v>
      </c>
      <c r="C7" s="65"/>
      <c r="D7" s="65"/>
      <c r="E7" s="65"/>
      <c r="F7" s="65"/>
      <c r="G7" s="65"/>
      <c r="H7" s="65"/>
      <c r="I7" s="65"/>
      <c r="J7" s="65"/>
      <c r="K7" s="65"/>
      <c r="L7" s="65"/>
      <c r="M7" s="65"/>
      <c r="N7" s="65"/>
      <c r="O7" s="65"/>
    </row>
    <row r="8" spans="1:24" ht="14.1" customHeight="1" x14ac:dyDescent="0.2">
      <c r="B8" s="65" t="s">
        <v>1</v>
      </c>
      <c r="C8" s="65"/>
      <c r="D8" s="65"/>
      <c r="E8" s="65"/>
      <c r="F8" s="65"/>
      <c r="G8" s="65"/>
      <c r="H8" s="65"/>
      <c r="I8" s="65"/>
      <c r="J8" s="65"/>
      <c r="K8" s="65"/>
      <c r="L8" s="65"/>
      <c r="M8" s="65"/>
      <c r="N8" s="65"/>
      <c r="O8" s="65"/>
    </row>
    <row r="9" spans="1:24" ht="14.1" customHeight="1" x14ac:dyDescent="0.2">
      <c r="B9" s="14"/>
      <c r="C9" s="14"/>
      <c r="D9" s="14"/>
      <c r="E9" s="14"/>
      <c r="F9" s="14"/>
      <c r="G9" s="14"/>
      <c r="H9" s="14"/>
      <c r="I9" s="14"/>
      <c r="J9" s="14"/>
      <c r="K9" s="14"/>
      <c r="L9" s="14"/>
      <c r="M9" s="14"/>
      <c r="N9" s="14"/>
      <c r="O9" s="14"/>
    </row>
    <row r="10" spans="1:24" ht="14.1" customHeight="1" x14ac:dyDescent="0.2">
      <c r="B10" s="65" t="s">
        <v>18</v>
      </c>
      <c r="C10" s="65"/>
      <c r="D10" s="65"/>
      <c r="E10" s="65"/>
      <c r="F10" s="65"/>
      <c r="G10" s="65"/>
      <c r="H10" s="65"/>
      <c r="I10" s="65"/>
      <c r="J10" s="65"/>
      <c r="K10" s="65"/>
      <c r="L10" s="65"/>
      <c r="M10" s="65"/>
      <c r="N10" s="65"/>
      <c r="O10" s="65"/>
    </row>
    <row r="11" spans="1:24" ht="14.1" customHeight="1" x14ac:dyDescent="0.2">
      <c r="B11" s="65" t="s">
        <v>20</v>
      </c>
      <c r="C11" s="65"/>
      <c r="D11" s="65"/>
      <c r="E11" s="65"/>
      <c r="F11" s="65"/>
      <c r="G11" s="65"/>
      <c r="H11" s="65"/>
      <c r="I11" s="65"/>
      <c r="J11" s="65"/>
      <c r="K11" s="65"/>
      <c r="L11" s="65"/>
      <c r="M11" s="65"/>
      <c r="N11" s="65"/>
      <c r="O11" s="65"/>
    </row>
    <row r="12" spans="1:24" s="6" customFormat="1" ht="14.1" customHeight="1" thickBot="1" x14ac:dyDescent="0.45">
      <c r="A12" s="5"/>
      <c r="B12" s="2"/>
      <c r="C12" s="3" t="s">
        <v>12</v>
      </c>
      <c r="D12" s="11"/>
      <c r="E12" s="10"/>
      <c r="F12" s="10"/>
      <c r="G12" s="10"/>
      <c r="H12" s="10"/>
      <c r="I12" s="10"/>
      <c r="J12" s="10"/>
      <c r="K12" s="10"/>
      <c r="L12" s="10"/>
      <c r="M12" s="10"/>
      <c r="N12" s="10"/>
      <c r="O12" s="10"/>
      <c r="P12" s="15"/>
      <c r="Q12" s="15"/>
      <c r="R12" s="15"/>
      <c r="S12" s="15"/>
      <c r="T12" s="15"/>
      <c r="U12" s="15"/>
      <c r="V12" s="15"/>
      <c r="W12" s="15"/>
      <c r="X12" s="15"/>
    </row>
    <row r="13" spans="1:24" ht="32.25" customHeight="1" x14ac:dyDescent="0.2">
      <c r="B13" s="66" t="s">
        <v>2</v>
      </c>
      <c r="C13" s="47" t="s">
        <v>15</v>
      </c>
      <c r="D13" s="48">
        <v>44927</v>
      </c>
      <c r="E13" s="48">
        <v>44958</v>
      </c>
      <c r="F13" s="48">
        <v>44986</v>
      </c>
      <c r="G13" s="48">
        <v>45017</v>
      </c>
      <c r="H13" s="48">
        <v>45047</v>
      </c>
      <c r="I13" s="48">
        <v>45078</v>
      </c>
      <c r="J13" s="48">
        <v>45108</v>
      </c>
      <c r="K13" s="48">
        <v>45139</v>
      </c>
      <c r="L13" s="48">
        <v>45170</v>
      </c>
      <c r="M13" s="48">
        <v>45200</v>
      </c>
      <c r="N13" s="48">
        <v>45231</v>
      </c>
      <c r="O13" s="49">
        <v>45261</v>
      </c>
      <c r="P13" s="2"/>
    </row>
    <row r="14" spans="1:24" ht="15" customHeight="1" x14ac:dyDescent="0.2">
      <c r="B14" s="67"/>
      <c r="C14" s="12" t="s">
        <v>3</v>
      </c>
      <c r="D14" s="9">
        <v>4782.5200000000004</v>
      </c>
      <c r="E14" s="9">
        <v>4782.5200000000004</v>
      </c>
      <c r="F14" s="9">
        <v>5002.5200000000004</v>
      </c>
      <c r="G14" s="9">
        <v>5002.5200000000004</v>
      </c>
      <c r="H14" s="9">
        <v>5002.5200000000004</v>
      </c>
      <c r="I14" s="9">
        <v>5179.1000000000004</v>
      </c>
      <c r="J14" s="9">
        <v>5179.1000000000004</v>
      </c>
      <c r="K14" s="9">
        <v>5179.1000000000004</v>
      </c>
      <c r="L14" s="9">
        <v>5179.1000000000004</v>
      </c>
      <c r="M14" s="9">
        <v>5179.1000000000004</v>
      </c>
      <c r="N14" s="45">
        <v>5179.1000000000004</v>
      </c>
      <c r="O14" s="74">
        <f>+N14</f>
        <v>5179.1000000000004</v>
      </c>
      <c r="P14" s="39">
        <f>+O14-N14+M14-L14+K14-J14</f>
        <v>0</v>
      </c>
    </row>
    <row r="15" spans="1:24" ht="15" customHeight="1" x14ac:dyDescent="0.2">
      <c r="B15" s="67"/>
      <c r="C15" s="12" t="s">
        <v>4</v>
      </c>
      <c r="D15" s="9">
        <v>9565.0400000000009</v>
      </c>
      <c r="E15" s="9">
        <v>9565.0400000000009</v>
      </c>
      <c r="F15" s="9">
        <v>10005.040000000001</v>
      </c>
      <c r="G15" s="9">
        <v>10005.040000000001</v>
      </c>
      <c r="H15" s="9">
        <v>10005.040000000001</v>
      </c>
      <c r="I15" s="9">
        <v>10358.200000000001</v>
      </c>
      <c r="J15" s="9">
        <v>10358.200000000001</v>
      </c>
      <c r="K15" s="9">
        <v>10358.200000000001</v>
      </c>
      <c r="L15" s="9">
        <v>10358.200000000001</v>
      </c>
      <c r="M15" s="9">
        <v>10358.200000000001</v>
      </c>
      <c r="N15" s="45">
        <v>10358.200000000001</v>
      </c>
      <c r="O15" s="74">
        <f t="shared" ref="O15:O19" si="0">+N15</f>
        <v>10358.200000000001</v>
      </c>
      <c r="P15" s="39">
        <f t="shared" ref="P15:P37" si="1">+O15-N15+M15-L15+K15-J15</f>
        <v>0</v>
      </c>
    </row>
    <row r="16" spans="1:24" ht="15" customHeight="1" x14ac:dyDescent="0.2">
      <c r="B16" s="67"/>
      <c r="C16" s="12" t="s">
        <v>5</v>
      </c>
      <c r="D16" s="9">
        <v>15941.74</v>
      </c>
      <c r="E16" s="9">
        <v>15941.74</v>
      </c>
      <c r="F16" s="9">
        <v>16675.060000000001</v>
      </c>
      <c r="G16" s="9">
        <v>16675.060000000001</v>
      </c>
      <c r="H16" s="9">
        <v>16675.060000000001</v>
      </c>
      <c r="I16" s="9">
        <v>17263.68</v>
      </c>
      <c r="J16" s="9">
        <v>17263.68</v>
      </c>
      <c r="K16" s="9">
        <v>17263.68</v>
      </c>
      <c r="L16" s="9">
        <v>17263.68</v>
      </c>
      <c r="M16" s="9">
        <v>17263.68</v>
      </c>
      <c r="N16" s="45">
        <v>17263.68</v>
      </c>
      <c r="O16" s="74">
        <f t="shared" si="0"/>
        <v>17263.68</v>
      </c>
      <c r="P16" s="39">
        <f t="shared" si="1"/>
        <v>0</v>
      </c>
    </row>
    <row r="17" spans="2:16" ht="15" customHeight="1" x14ac:dyDescent="0.2">
      <c r="B17" s="67"/>
      <c r="C17" s="12" t="s">
        <v>6</v>
      </c>
      <c r="D17" s="9">
        <v>15941.74</v>
      </c>
      <c r="E17" s="9">
        <v>15941.74</v>
      </c>
      <c r="F17" s="9">
        <v>16675.060000000001</v>
      </c>
      <c r="G17" s="9">
        <v>16675.060000000001</v>
      </c>
      <c r="H17" s="9">
        <v>16675.060000000001</v>
      </c>
      <c r="I17" s="9">
        <v>17263.68</v>
      </c>
      <c r="J17" s="9">
        <v>17263.68</v>
      </c>
      <c r="K17" s="9">
        <v>17263.68</v>
      </c>
      <c r="L17" s="9">
        <v>17263.68</v>
      </c>
      <c r="M17" s="9">
        <v>17263.68</v>
      </c>
      <c r="N17" s="45">
        <v>17263.68</v>
      </c>
      <c r="O17" s="74">
        <f t="shared" si="0"/>
        <v>17263.68</v>
      </c>
      <c r="P17" s="39">
        <f t="shared" si="1"/>
        <v>0</v>
      </c>
    </row>
    <row r="18" spans="2:16" ht="15" customHeight="1" x14ac:dyDescent="0.2">
      <c r="B18" s="67"/>
      <c r="C18" s="12" t="s">
        <v>7</v>
      </c>
      <c r="D18" s="9">
        <v>35709.5</v>
      </c>
      <c r="E18" s="9">
        <v>35709.5</v>
      </c>
      <c r="F18" s="9">
        <v>37352.14</v>
      </c>
      <c r="G18" s="9">
        <v>37352.14</v>
      </c>
      <c r="H18" s="9">
        <v>37352.14</v>
      </c>
      <c r="I18" s="9">
        <v>38670.639999999999</v>
      </c>
      <c r="J18" s="9">
        <v>38670.639999999999</v>
      </c>
      <c r="K18" s="9">
        <v>38670.639999999999</v>
      </c>
      <c r="L18" s="9">
        <v>38670.639999999999</v>
      </c>
      <c r="M18" s="9">
        <v>38670.639999999999</v>
      </c>
      <c r="N18" s="45">
        <v>38670.639999999999</v>
      </c>
      <c r="O18" s="74">
        <f t="shared" si="0"/>
        <v>38670.639999999999</v>
      </c>
      <c r="P18" s="39">
        <f t="shared" si="1"/>
        <v>0</v>
      </c>
    </row>
    <row r="19" spans="2:16" ht="15" customHeight="1" thickBot="1" x14ac:dyDescent="0.25">
      <c r="B19" s="67"/>
      <c r="C19" s="12" t="s">
        <v>8</v>
      </c>
      <c r="D19" s="9">
        <v>43680.36</v>
      </c>
      <c r="E19" s="9">
        <v>43680.36</v>
      </c>
      <c r="F19" s="9">
        <v>45689.66</v>
      </c>
      <c r="G19" s="9">
        <v>45689.66</v>
      </c>
      <c r="H19" s="9">
        <v>45689.66</v>
      </c>
      <c r="I19" s="9">
        <v>47302.48</v>
      </c>
      <c r="J19" s="9">
        <v>47302.48</v>
      </c>
      <c r="K19" s="9">
        <v>47302.48</v>
      </c>
      <c r="L19" s="9">
        <v>47302.48</v>
      </c>
      <c r="M19" s="9">
        <v>47302.48</v>
      </c>
      <c r="N19" s="45">
        <v>47302.48</v>
      </c>
      <c r="O19" s="74">
        <f t="shared" si="0"/>
        <v>47302.48</v>
      </c>
      <c r="P19" s="39">
        <f t="shared" si="1"/>
        <v>0</v>
      </c>
    </row>
    <row r="20" spans="2:16" ht="15" customHeight="1" thickTop="1" x14ac:dyDescent="0.2">
      <c r="B20" s="67"/>
      <c r="C20" s="46" t="s">
        <v>22</v>
      </c>
      <c r="D20" s="8">
        <v>44927</v>
      </c>
      <c r="E20" s="8">
        <v>44958</v>
      </c>
      <c r="F20" s="8">
        <v>44986</v>
      </c>
      <c r="G20" s="8">
        <v>45017</v>
      </c>
      <c r="H20" s="8">
        <v>45047</v>
      </c>
      <c r="I20" s="8">
        <v>45078</v>
      </c>
      <c r="J20" s="8">
        <v>45108</v>
      </c>
      <c r="K20" s="8">
        <v>45139</v>
      </c>
      <c r="L20" s="8">
        <v>45170</v>
      </c>
      <c r="M20" s="8">
        <v>45200</v>
      </c>
      <c r="N20" s="8">
        <v>45231</v>
      </c>
      <c r="O20" s="50">
        <v>45261</v>
      </c>
      <c r="P20" s="39"/>
    </row>
    <row r="21" spans="2:16" ht="15" customHeight="1" x14ac:dyDescent="0.2">
      <c r="B21" s="67"/>
      <c r="C21" s="12" t="s">
        <v>3</v>
      </c>
      <c r="D21" s="9">
        <v>1104.43</v>
      </c>
      <c r="E21" s="9">
        <v>1104.43</v>
      </c>
      <c r="F21" s="9">
        <v>1154.73</v>
      </c>
      <c r="G21" s="9">
        <v>1154.73</v>
      </c>
      <c r="H21" s="9">
        <v>1154.73</v>
      </c>
      <c r="I21" s="9">
        <v>1195.0999999999999</v>
      </c>
      <c r="J21" s="9">
        <v>1195.0999999999999</v>
      </c>
      <c r="K21" s="9">
        <v>1195.0999999999999</v>
      </c>
      <c r="L21" s="9">
        <v>1186.22</v>
      </c>
      <c r="M21" s="9">
        <v>1190.1099999999999</v>
      </c>
      <c r="N21" s="45">
        <v>1190.1099999999999</v>
      </c>
      <c r="O21" s="74">
        <f t="shared" ref="O21:O26" si="2">+N21</f>
        <v>1190.1099999999999</v>
      </c>
      <c r="P21" s="39">
        <f>+O21-N21+M21-O21</f>
        <v>0</v>
      </c>
    </row>
    <row r="22" spans="2:16" ht="15" customHeight="1" x14ac:dyDescent="0.2">
      <c r="B22" s="67"/>
      <c r="C22" s="12" t="s">
        <v>4</v>
      </c>
      <c r="D22" s="9">
        <v>2295.42</v>
      </c>
      <c r="E22" s="9">
        <v>2295.42</v>
      </c>
      <c r="F22" s="9">
        <v>2399.96</v>
      </c>
      <c r="G22" s="9">
        <v>2399.96</v>
      </c>
      <c r="H22" s="9">
        <v>2399.96</v>
      </c>
      <c r="I22" s="9">
        <v>2483.88</v>
      </c>
      <c r="J22" s="9">
        <v>2483.88</v>
      </c>
      <c r="K22" s="9">
        <v>2483.88</v>
      </c>
      <c r="L22" s="9">
        <v>2465.42</v>
      </c>
      <c r="M22" s="9">
        <v>2473.5</v>
      </c>
      <c r="N22" s="45">
        <v>2473.5</v>
      </c>
      <c r="O22" s="74">
        <f t="shared" si="2"/>
        <v>2473.5</v>
      </c>
      <c r="P22" s="39">
        <f t="shared" ref="P22:P33" si="3">+O22-N22+M22-O22</f>
        <v>0</v>
      </c>
    </row>
    <row r="23" spans="2:16" ht="15" customHeight="1" x14ac:dyDescent="0.2">
      <c r="B23" s="67"/>
      <c r="C23" s="12" t="s">
        <v>5</v>
      </c>
      <c r="D23" s="9">
        <v>2792.48</v>
      </c>
      <c r="E23" s="9">
        <v>2792.48</v>
      </c>
      <c r="F23" s="9">
        <v>2919.66</v>
      </c>
      <c r="G23" s="9">
        <v>2919.66</v>
      </c>
      <c r="H23" s="9">
        <v>2919.66</v>
      </c>
      <c r="I23" s="9">
        <v>3021.75</v>
      </c>
      <c r="J23" s="9">
        <v>3021.75</v>
      </c>
      <c r="K23" s="9">
        <v>3021.75</v>
      </c>
      <c r="L23" s="9">
        <v>2999.29</v>
      </c>
      <c r="M23" s="9">
        <v>3009.12</v>
      </c>
      <c r="N23" s="45">
        <v>3009.12</v>
      </c>
      <c r="O23" s="74">
        <f t="shared" si="2"/>
        <v>3009.12</v>
      </c>
      <c r="P23" s="39">
        <f t="shared" si="3"/>
        <v>0</v>
      </c>
    </row>
    <row r="24" spans="2:16" ht="15" customHeight="1" x14ac:dyDescent="0.2">
      <c r="B24" s="67"/>
      <c r="C24" s="12" t="s">
        <v>6</v>
      </c>
      <c r="D24" s="9">
        <v>2792.48</v>
      </c>
      <c r="E24" s="9">
        <v>2792.48</v>
      </c>
      <c r="F24" s="9">
        <v>2919.66</v>
      </c>
      <c r="G24" s="9">
        <v>2919.66</v>
      </c>
      <c r="H24" s="9">
        <v>2919.66</v>
      </c>
      <c r="I24" s="9">
        <v>3021.75</v>
      </c>
      <c r="J24" s="9">
        <v>3021.75</v>
      </c>
      <c r="K24" s="9">
        <v>3021.75</v>
      </c>
      <c r="L24" s="9">
        <v>2999.29</v>
      </c>
      <c r="M24" s="9">
        <v>3009.12</v>
      </c>
      <c r="N24" s="45">
        <v>3009.12</v>
      </c>
      <c r="O24" s="74">
        <f t="shared" si="2"/>
        <v>3009.12</v>
      </c>
      <c r="P24" s="39">
        <f t="shared" si="3"/>
        <v>0</v>
      </c>
    </row>
    <row r="25" spans="2:16" ht="15" customHeight="1" x14ac:dyDescent="0.2">
      <c r="B25" s="67"/>
      <c r="C25" s="12" t="s">
        <v>7</v>
      </c>
      <c r="D25" s="9">
        <v>5082.3100000000004</v>
      </c>
      <c r="E25" s="9">
        <v>5082.3100000000004</v>
      </c>
      <c r="F25" s="9">
        <v>5313.78</v>
      </c>
      <c r="G25" s="9">
        <v>5313.78</v>
      </c>
      <c r="H25" s="9">
        <v>5313.78</v>
      </c>
      <c r="I25" s="9">
        <v>5499.59</v>
      </c>
      <c r="J25" s="9">
        <v>5499.59</v>
      </c>
      <c r="K25" s="9">
        <v>5499.59</v>
      </c>
      <c r="L25" s="9">
        <v>5458.71</v>
      </c>
      <c r="M25" s="9">
        <v>5476.6</v>
      </c>
      <c r="N25" s="45">
        <v>5476.6</v>
      </c>
      <c r="O25" s="74">
        <f t="shared" si="2"/>
        <v>5476.6</v>
      </c>
      <c r="P25" s="39">
        <f t="shared" si="3"/>
        <v>0</v>
      </c>
    </row>
    <row r="26" spans="2:16" ht="15" customHeight="1" thickBot="1" x14ac:dyDescent="0.25">
      <c r="B26" s="67"/>
      <c r="C26" s="12" t="s">
        <v>8</v>
      </c>
      <c r="D26" s="9">
        <v>5082.3100000000004</v>
      </c>
      <c r="E26" s="9">
        <v>5082.3100000000004</v>
      </c>
      <c r="F26" s="9">
        <v>5313.78</v>
      </c>
      <c r="G26" s="9">
        <v>5313.78</v>
      </c>
      <c r="H26" s="9">
        <v>5313.78</v>
      </c>
      <c r="I26" s="9">
        <v>5499.59</v>
      </c>
      <c r="J26" s="9">
        <v>5499.59</v>
      </c>
      <c r="K26" s="9">
        <v>5499.59</v>
      </c>
      <c r="L26" s="9">
        <v>5458.71</v>
      </c>
      <c r="M26" s="9">
        <v>5476.6</v>
      </c>
      <c r="N26" s="45">
        <v>5476.6</v>
      </c>
      <c r="O26" s="74">
        <f t="shared" si="2"/>
        <v>5476.6</v>
      </c>
      <c r="P26" s="39">
        <f t="shared" si="3"/>
        <v>0</v>
      </c>
    </row>
    <row r="27" spans="2:16" ht="15" customHeight="1" thickTop="1" x14ac:dyDescent="0.2">
      <c r="B27" s="67"/>
      <c r="C27" s="46" t="s">
        <v>23</v>
      </c>
      <c r="D27" s="8">
        <v>44927</v>
      </c>
      <c r="E27" s="8">
        <v>44958</v>
      </c>
      <c r="F27" s="8">
        <v>44986</v>
      </c>
      <c r="G27" s="8">
        <v>45017</v>
      </c>
      <c r="H27" s="8">
        <v>45047</v>
      </c>
      <c r="I27" s="8">
        <v>45078</v>
      </c>
      <c r="J27" s="8">
        <v>45108</v>
      </c>
      <c r="K27" s="8">
        <v>45139</v>
      </c>
      <c r="L27" s="8">
        <v>45170</v>
      </c>
      <c r="M27" s="8">
        <v>45200</v>
      </c>
      <c r="N27" s="8">
        <v>45231</v>
      </c>
      <c r="O27" s="50">
        <v>45261</v>
      </c>
      <c r="P27" s="39"/>
    </row>
    <row r="28" spans="2:16" ht="15" customHeight="1" x14ac:dyDescent="0.2">
      <c r="B28" s="67"/>
      <c r="C28" s="12" t="s">
        <v>3</v>
      </c>
      <c r="D28" s="9">
        <v>2792.48</v>
      </c>
      <c r="E28" s="9">
        <v>2792.48</v>
      </c>
      <c r="F28" s="9">
        <v>2919.66</v>
      </c>
      <c r="G28" s="9">
        <v>2919.66</v>
      </c>
      <c r="H28" s="9">
        <v>2919.66</v>
      </c>
      <c r="I28" s="9">
        <v>3021.75</v>
      </c>
      <c r="J28" s="9">
        <v>3021.75</v>
      </c>
      <c r="K28" s="9">
        <v>3021.75</v>
      </c>
      <c r="L28" s="9">
        <v>2999.29</v>
      </c>
      <c r="M28" s="9">
        <v>3009.12</v>
      </c>
      <c r="N28" s="45">
        <v>3009.12</v>
      </c>
      <c r="O28" s="74">
        <f t="shared" ref="O28:O33" si="4">+N28</f>
        <v>3009.12</v>
      </c>
      <c r="P28" s="39">
        <f t="shared" si="3"/>
        <v>0</v>
      </c>
    </row>
    <row r="29" spans="2:16" ht="15" customHeight="1" x14ac:dyDescent="0.2">
      <c r="B29" s="67"/>
      <c r="C29" s="12" t="s">
        <v>4</v>
      </c>
      <c r="D29" s="9">
        <v>2792.48</v>
      </c>
      <c r="E29" s="9">
        <v>2792.48</v>
      </c>
      <c r="F29" s="9">
        <v>2919.66</v>
      </c>
      <c r="G29" s="9">
        <v>2919.66</v>
      </c>
      <c r="H29" s="9">
        <v>2919.66</v>
      </c>
      <c r="I29" s="9">
        <v>3021.75</v>
      </c>
      <c r="J29" s="9">
        <v>3021.75</v>
      </c>
      <c r="K29" s="9">
        <v>3021.75</v>
      </c>
      <c r="L29" s="9">
        <v>2999.29</v>
      </c>
      <c r="M29" s="9">
        <v>3009.12</v>
      </c>
      <c r="N29" s="45">
        <v>3009.12</v>
      </c>
      <c r="O29" s="74">
        <f t="shared" si="4"/>
        <v>3009.12</v>
      </c>
      <c r="P29" s="39">
        <f t="shared" si="3"/>
        <v>0</v>
      </c>
    </row>
    <row r="30" spans="2:16" ht="15" customHeight="1" x14ac:dyDescent="0.2">
      <c r="B30" s="67"/>
      <c r="C30" s="12" t="s">
        <v>5</v>
      </c>
      <c r="D30" s="9">
        <v>2792.48</v>
      </c>
      <c r="E30" s="9">
        <v>2792.48</v>
      </c>
      <c r="F30" s="44">
        <v>2919.66</v>
      </c>
      <c r="G30" s="44">
        <v>2919.66</v>
      </c>
      <c r="H30" s="44">
        <v>2919.66</v>
      </c>
      <c r="I30" s="9">
        <v>3021.75</v>
      </c>
      <c r="J30" s="44">
        <v>3021.75</v>
      </c>
      <c r="K30" s="9">
        <v>3021.75</v>
      </c>
      <c r="L30" s="9">
        <v>2999.29</v>
      </c>
      <c r="M30" s="9">
        <v>3009.12</v>
      </c>
      <c r="N30" s="45">
        <v>3009.12</v>
      </c>
      <c r="O30" s="74">
        <f t="shared" si="4"/>
        <v>3009.12</v>
      </c>
      <c r="P30" s="39">
        <f t="shared" si="3"/>
        <v>0</v>
      </c>
    </row>
    <row r="31" spans="2:16" ht="15" customHeight="1" x14ac:dyDescent="0.2">
      <c r="B31" s="67"/>
      <c r="C31" s="12" t="s">
        <v>6</v>
      </c>
      <c r="D31" s="9">
        <v>2792.48</v>
      </c>
      <c r="E31" s="9">
        <v>2792.48</v>
      </c>
      <c r="F31" s="44">
        <v>2919.66</v>
      </c>
      <c r="G31" s="44">
        <v>2919.66</v>
      </c>
      <c r="H31" s="44">
        <v>2919.66</v>
      </c>
      <c r="I31" s="9">
        <v>3021.75</v>
      </c>
      <c r="J31" s="44">
        <v>3021.75</v>
      </c>
      <c r="K31" s="9">
        <v>3021.75</v>
      </c>
      <c r="L31" s="9">
        <v>2999.29</v>
      </c>
      <c r="M31" s="9">
        <v>3009.12</v>
      </c>
      <c r="N31" s="45">
        <v>3009.12</v>
      </c>
      <c r="O31" s="74">
        <f t="shared" si="4"/>
        <v>3009.12</v>
      </c>
      <c r="P31" s="39">
        <f t="shared" si="3"/>
        <v>0</v>
      </c>
    </row>
    <row r="32" spans="2:16" ht="15" customHeight="1" x14ac:dyDescent="0.2">
      <c r="B32" s="67"/>
      <c r="C32" s="12" t="s">
        <v>7</v>
      </c>
      <c r="D32" s="9">
        <v>5082.3100000000004</v>
      </c>
      <c r="E32" s="9">
        <v>5082.3100000000004</v>
      </c>
      <c r="F32" s="44">
        <v>5313.78</v>
      </c>
      <c r="G32" s="44">
        <v>5313.78</v>
      </c>
      <c r="H32" s="44">
        <v>5313.78</v>
      </c>
      <c r="I32" s="9">
        <v>5499.59</v>
      </c>
      <c r="J32" s="44">
        <v>5499.59</v>
      </c>
      <c r="K32" s="9">
        <v>5499.59</v>
      </c>
      <c r="L32" s="9">
        <v>5458.71</v>
      </c>
      <c r="M32" s="9">
        <v>5476.6</v>
      </c>
      <c r="N32" s="45">
        <v>5476.6</v>
      </c>
      <c r="O32" s="74">
        <f t="shared" si="4"/>
        <v>5476.6</v>
      </c>
      <c r="P32" s="39">
        <f t="shared" si="3"/>
        <v>0</v>
      </c>
    </row>
    <row r="33" spans="1:16" ht="15" customHeight="1" thickBot="1" x14ac:dyDescent="0.25">
      <c r="B33" s="68"/>
      <c r="C33" s="51" t="s">
        <v>8</v>
      </c>
      <c r="D33" s="52">
        <v>5082.3100000000004</v>
      </c>
      <c r="E33" s="52">
        <v>5082.3100000000004</v>
      </c>
      <c r="F33" s="53">
        <v>5313.78</v>
      </c>
      <c r="G33" s="53">
        <v>5313.78</v>
      </c>
      <c r="H33" s="53">
        <v>5313.78</v>
      </c>
      <c r="I33" s="9">
        <v>5499.59</v>
      </c>
      <c r="J33" s="53">
        <v>5499.59</v>
      </c>
      <c r="K33" s="9">
        <v>5499.59</v>
      </c>
      <c r="L33" s="9">
        <v>5458.71</v>
      </c>
      <c r="M33" s="9">
        <v>5476.6</v>
      </c>
      <c r="N33" s="45">
        <v>5476.6</v>
      </c>
      <c r="O33" s="74">
        <f t="shared" si="4"/>
        <v>5476.6</v>
      </c>
      <c r="P33" s="39">
        <f t="shared" si="3"/>
        <v>0</v>
      </c>
    </row>
    <row r="34" spans="1:16" ht="15" customHeight="1" x14ac:dyDescent="0.2">
      <c r="B34" s="66" t="s">
        <v>24</v>
      </c>
      <c r="C34" s="54" t="s">
        <v>14</v>
      </c>
      <c r="D34" s="48">
        <v>44927</v>
      </c>
      <c r="E34" s="48">
        <v>21012.58</v>
      </c>
      <c r="F34" s="48">
        <v>44986</v>
      </c>
      <c r="G34" s="48">
        <v>45017</v>
      </c>
      <c r="H34" s="48">
        <v>45047</v>
      </c>
      <c r="I34" s="48">
        <v>45078</v>
      </c>
      <c r="J34" s="48">
        <v>45108</v>
      </c>
      <c r="K34" s="48">
        <v>45139</v>
      </c>
      <c r="L34" s="48">
        <v>45170</v>
      </c>
      <c r="M34" s="48">
        <v>45200</v>
      </c>
      <c r="N34" s="48">
        <v>45231</v>
      </c>
      <c r="O34" s="49">
        <v>45261</v>
      </c>
      <c r="P34" s="39"/>
    </row>
    <row r="35" spans="1:16" ht="15" customHeight="1" x14ac:dyDescent="0.2">
      <c r="B35" s="67"/>
      <c r="C35" s="55" t="s">
        <v>10</v>
      </c>
      <c r="D35" s="9">
        <v>23912.62</v>
      </c>
      <c r="E35" s="9">
        <v>23912.62</v>
      </c>
      <c r="F35" s="9">
        <v>25012.6</v>
      </c>
      <c r="G35" s="9">
        <v>25012.6</v>
      </c>
      <c r="H35" s="9">
        <v>25012.6</v>
      </c>
      <c r="I35" s="9">
        <v>25895.52</v>
      </c>
      <c r="J35" s="9">
        <v>25895.52</v>
      </c>
      <c r="K35" s="9">
        <v>25895.52</v>
      </c>
      <c r="L35" s="9">
        <v>25895.52</v>
      </c>
      <c r="M35" s="9">
        <v>25895.52</v>
      </c>
      <c r="N35" s="45">
        <v>25895.52</v>
      </c>
      <c r="O35" s="74">
        <f t="shared" ref="O35:O37" si="5">+N35</f>
        <v>25895.52</v>
      </c>
      <c r="P35" s="39">
        <f t="shared" si="1"/>
        <v>0</v>
      </c>
    </row>
    <row r="36" spans="1:16" ht="15" customHeight="1" x14ac:dyDescent="0.2">
      <c r="B36" s="67"/>
      <c r="C36" s="55" t="s">
        <v>9</v>
      </c>
      <c r="D36" s="9">
        <v>20724.259999999998</v>
      </c>
      <c r="E36" s="9">
        <v>20724.259999999998</v>
      </c>
      <c r="F36" s="9">
        <v>21677.58</v>
      </c>
      <c r="G36" s="9">
        <v>21677.58</v>
      </c>
      <c r="H36" s="9">
        <v>21677.58</v>
      </c>
      <c r="I36" s="9">
        <v>22442.78</v>
      </c>
      <c r="J36" s="9">
        <v>22442.78</v>
      </c>
      <c r="K36" s="9">
        <v>22442.78</v>
      </c>
      <c r="L36" s="9">
        <v>22442.78</v>
      </c>
      <c r="M36" s="9">
        <v>22442.78</v>
      </c>
      <c r="N36" s="45">
        <v>22442.78</v>
      </c>
      <c r="O36" s="74">
        <f t="shared" si="5"/>
        <v>22442.78</v>
      </c>
      <c r="P36" s="39">
        <f t="shared" si="1"/>
        <v>0</v>
      </c>
    </row>
    <row r="37" spans="1:16" ht="15" customHeight="1" thickBot="1" x14ac:dyDescent="0.25">
      <c r="B37" s="67"/>
      <c r="C37" s="55" t="s">
        <v>11</v>
      </c>
      <c r="D37" s="9">
        <v>15941.74</v>
      </c>
      <c r="E37" s="9">
        <v>15941.74</v>
      </c>
      <c r="F37" s="9">
        <v>16675.060000000001</v>
      </c>
      <c r="G37" s="9">
        <v>16675.060000000001</v>
      </c>
      <c r="H37" s="9">
        <v>16675.060000000001</v>
      </c>
      <c r="I37" s="9">
        <v>17263.68</v>
      </c>
      <c r="J37" s="9">
        <v>17263.68</v>
      </c>
      <c r="K37" s="9">
        <v>17263.68</v>
      </c>
      <c r="L37" s="9">
        <v>17263.68</v>
      </c>
      <c r="M37" s="9">
        <v>17263.68</v>
      </c>
      <c r="N37" s="45">
        <v>17263.68</v>
      </c>
      <c r="O37" s="74">
        <f t="shared" si="5"/>
        <v>17263.68</v>
      </c>
      <c r="P37" s="39">
        <f t="shared" si="1"/>
        <v>0</v>
      </c>
    </row>
    <row r="38" spans="1:16" ht="15" customHeight="1" thickTop="1" x14ac:dyDescent="0.2">
      <c r="B38" s="67"/>
      <c r="C38" s="56" t="s">
        <v>25</v>
      </c>
      <c r="D38" s="8">
        <v>44927</v>
      </c>
      <c r="E38" s="8">
        <v>44958</v>
      </c>
      <c r="F38" s="8">
        <v>44986</v>
      </c>
      <c r="G38" s="8">
        <v>45017</v>
      </c>
      <c r="H38" s="8">
        <v>45047</v>
      </c>
      <c r="I38" s="8">
        <v>45078</v>
      </c>
      <c r="J38" s="8">
        <v>45108</v>
      </c>
      <c r="K38" s="8">
        <v>45139</v>
      </c>
      <c r="L38" s="8">
        <v>45170</v>
      </c>
      <c r="M38" s="8">
        <v>45200</v>
      </c>
      <c r="N38" s="8">
        <v>45231</v>
      </c>
      <c r="O38" s="50">
        <v>45261</v>
      </c>
      <c r="P38" s="39"/>
    </row>
    <row r="39" spans="1:16" ht="15" customHeight="1" x14ac:dyDescent="0.2">
      <c r="B39" s="67"/>
      <c r="C39" s="55" t="s">
        <v>10</v>
      </c>
      <c r="D39" s="9">
        <v>4942.6899999999996</v>
      </c>
      <c r="E39" s="9">
        <v>4942.6899999999996</v>
      </c>
      <c r="F39" s="9">
        <v>5167.8</v>
      </c>
      <c r="G39" s="9">
        <v>5167.8</v>
      </c>
      <c r="H39" s="9">
        <v>5167.8</v>
      </c>
      <c r="I39" s="9">
        <v>5348.5</v>
      </c>
      <c r="J39" s="9">
        <v>5348.5</v>
      </c>
      <c r="K39" s="9">
        <v>5348.5</v>
      </c>
      <c r="L39" s="9">
        <v>5308.74</v>
      </c>
      <c r="M39" s="9">
        <v>5326.14</v>
      </c>
      <c r="N39" s="45">
        <v>5326.14</v>
      </c>
      <c r="O39" s="58">
        <f t="shared" ref="O39:O41" si="6">+N39</f>
        <v>5326.14</v>
      </c>
      <c r="P39" s="39">
        <f t="shared" ref="P39:P41" si="7">+O39-N39+M39-O39</f>
        <v>0</v>
      </c>
    </row>
    <row r="40" spans="1:16" ht="15" customHeight="1" x14ac:dyDescent="0.2">
      <c r="B40" s="67"/>
      <c r="C40" s="55" t="s">
        <v>9</v>
      </c>
      <c r="D40" s="9">
        <v>5082.3100000000004</v>
      </c>
      <c r="E40" s="9">
        <v>5082.3100000000004</v>
      </c>
      <c r="F40" s="9">
        <v>5313.78</v>
      </c>
      <c r="G40" s="9">
        <v>5313.78</v>
      </c>
      <c r="H40" s="9">
        <v>5313.78</v>
      </c>
      <c r="I40" s="9">
        <v>5499.59</v>
      </c>
      <c r="J40" s="9">
        <v>5499.59</v>
      </c>
      <c r="K40" s="9">
        <v>5499.59</v>
      </c>
      <c r="L40" s="9">
        <v>5458.71</v>
      </c>
      <c r="M40" s="9">
        <v>5476.6</v>
      </c>
      <c r="N40" s="45">
        <v>5476.6</v>
      </c>
      <c r="O40" s="58">
        <f t="shared" si="6"/>
        <v>5476.6</v>
      </c>
      <c r="P40" s="39">
        <f t="shared" si="7"/>
        <v>0</v>
      </c>
    </row>
    <row r="41" spans="1:16" ht="15" customHeight="1" thickBot="1" x14ac:dyDescent="0.25">
      <c r="B41" s="68"/>
      <c r="C41" s="57" t="s">
        <v>11</v>
      </c>
      <c r="D41" s="52">
        <v>2792.48</v>
      </c>
      <c r="E41" s="52">
        <v>2792.48</v>
      </c>
      <c r="F41" s="52">
        <v>2919.66</v>
      </c>
      <c r="G41" s="52">
        <v>2919.66</v>
      </c>
      <c r="H41" s="52">
        <v>2919.66</v>
      </c>
      <c r="I41" s="52">
        <v>3021.75</v>
      </c>
      <c r="J41" s="52">
        <v>3021.75</v>
      </c>
      <c r="K41" s="52">
        <v>3021.75</v>
      </c>
      <c r="L41" s="52">
        <v>2999.29</v>
      </c>
      <c r="M41" s="52">
        <v>3009.12</v>
      </c>
      <c r="N41" s="59">
        <v>3009.12</v>
      </c>
      <c r="O41" s="60">
        <f t="shared" si="6"/>
        <v>3009.12</v>
      </c>
      <c r="P41" s="39">
        <f t="shared" si="7"/>
        <v>0</v>
      </c>
    </row>
    <row r="42" spans="1:16" ht="15" customHeight="1" x14ac:dyDescent="0.2">
      <c r="B42" s="7" t="s">
        <v>13</v>
      </c>
      <c r="C42" s="19"/>
      <c r="D42" s="20"/>
      <c r="E42" s="38"/>
      <c r="F42" s="37"/>
    </row>
    <row r="43" spans="1:16" ht="63" customHeight="1" x14ac:dyDescent="0.2">
      <c r="A43" s="1"/>
      <c r="B43" s="62" t="s">
        <v>27</v>
      </c>
      <c r="C43" s="62"/>
      <c r="D43" s="62"/>
      <c r="E43" s="62"/>
      <c r="F43" s="62"/>
      <c r="G43" s="62"/>
      <c r="H43" s="62"/>
      <c r="I43" s="62"/>
      <c r="J43" s="62"/>
      <c r="K43" s="62"/>
      <c r="L43" s="62"/>
      <c r="M43" s="62"/>
      <c r="N43" s="62"/>
      <c r="O43" s="62"/>
      <c r="P43" s="2"/>
    </row>
    <row r="44" spans="1:16" ht="15" customHeight="1" x14ac:dyDescent="0.2">
      <c r="A44" s="1"/>
      <c r="B44" s="61" t="s">
        <v>28</v>
      </c>
      <c r="C44" s="61"/>
      <c r="D44" s="61"/>
      <c r="E44" s="61"/>
      <c r="F44" s="61"/>
      <c r="G44" s="61"/>
      <c r="H44" s="61"/>
      <c r="I44" s="61"/>
      <c r="J44" s="61"/>
      <c r="K44" s="61"/>
      <c r="L44" s="61"/>
      <c r="M44" s="61"/>
      <c r="N44" s="61"/>
      <c r="O44" s="61"/>
      <c r="P44" s="39"/>
    </row>
    <row r="45" spans="1:16" ht="15" customHeight="1" x14ac:dyDescent="0.2">
      <c r="A45" s="1"/>
      <c r="B45" s="62" t="s">
        <v>16</v>
      </c>
      <c r="C45" s="62"/>
      <c r="D45" s="62"/>
      <c r="E45" s="62"/>
      <c r="F45" s="62"/>
      <c r="G45" s="62"/>
      <c r="H45" s="62"/>
      <c r="I45" s="62"/>
      <c r="J45" s="62"/>
      <c r="K45" s="62"/>
      <c r="L45" s="62"/>
      <c r="M45" s="62"/>
      <c r="N45" s="62"/>
      <c r="O45" s="62"/>
    </row>
    <row r="46" spans="1:16" ht="36.75" customHeight="1" x14ac:dyDescent="0.2">
      <c r="B46" s="62" t="s">
        <v>29</v>
      </c>
      <c r="C46" s="62"/>
      <c r="D46" s="62"/>
      <c r="E46" s="62"/>
      <c r="F46" s="62"/>
      <c r="G46" s="62"/>
      <c r="H46" s="62"/>
      <c r="I46" s="62"/>
      <c r="J46" s="62"/>
      <c r="K46" s="62"/>
      <c r="L46" s="62"/>
      <c r="M46" s="62"/>
      <c r="N46" s="62"/>
      <c r="O46" s="62"/>
    </row>
    <row r="47" spans="1:16" x14ac:dyDescent="0.2">
      <c r="B47" s="2" t="s">
        <v>19</v>
      </c>
      <c r="J47" s="63"/>
      <c r="K47" s="63"/>
      <c r="L47" s="63"/>
      <c r="M47" s="63"/>
      <c r="N47" s="63"/>
      <c r="O47" s="63"/>
    </row>
    <row r="48" spans="1:16" x14ac:dyDescent="0.2">
      <c r="B48" s="64" t="s">
        <v>26</v>
      </c>
      <c r="C48" s="64"/>
      <c r="D48" s="64"/>
      <c r="E48" s="64"/>
      <c r="F48" s="64"/>
      <c r="G48" s="64"/>
      <c r="H48" s="64"/>
      <c r="I48" s="64"/>
    </row>
    <row r="49" spans="3:16" x14ac:dyDescent="0.2">
      <c r="C49" s="63"/>
      <c r="D49" s="63"/>
      <c r="E49" s="63"/>
      <c r="F49" s="63"/>
      <c r="G49" s="63"/>
      <c r="H49" s="63"/>
      <c r="I49" s="63"/>
      <c r="J49" s="63"/>
    </row>
    <row r="50" spans="3:16" x14ac:dyDescent="0.2">
      <c r="E50" s="2"/>
    </row>
    <row r="51" spans="3:16" x14ac:dyDescent="0.2">
      <c r="E51" s="2"/>
    </row>
    <row r="52" spans="3:16" x14ac:dyDescent="0.2">
      <c r="E52" s="2"/>
    </row>
    <row r="53" spans="3:16" x14ac:dyDescent="0.2">
      <c r="E53" s="2"/>
    </row>
    <row r="54" spans="3:16" x14ac:dyDescent="0.2">
      <c r="E54" s="2"/>
      <c r="N54" s="15"/>
      <c r="O54" s="15"/>
    </row>
    <row r="55" spans="3:16" x14ac:dyDescent="0.2">
      <c r="E55" s="2"/>
      <c r="N55" s="15"/>
      <c r="O55" s="15"/>
    </row>
    <row r="56" spans="3:16" x14ac:dyDescent="0.2">
      <c r="N56" s="15"/>
      <c r="O56" s="15"/>
    </row>
    <row r="57" spans="3:16" x14ac:dyDescent="0.2">
      <c r="N57" s="40"/>
      <c r="O57" s="41"/>
      <c r="P57" s="41"/>
    </row>
    <row r="58" spans="3:16" x14ac:dyDescent="0.2">
      <c r="N58" s="42"/>
      <c r="O58" s="42"/>
      <c r="P58" s="42"/>
    </row>
  </sheetData>
  <mergeCells count="16">
    <mergeCell ref="B11:O11"/>
    <mergeCell ref="B13:B33"/>
    <mergeCell ref="B34:B41"/>
    <mergeCell ref="B10:O10"/>
    <mergeCell ref="B5:E5"/>
    <mergeCell ref="F5:O5"/>
    <mergeCell ref="B6:O6"/>
    <mergeCell ref="B7:O7"/>
    <mergeCell ref="B8:O8"/>
    <mergeCell ref="B44:O44"/>
    <mergeCell ref="B43:O43"/>
    <mergeCell ref="C49:J49"/>
    <mergeCell ref="B45:O45"/>
    <mergeCell ref="B48:I48"/>
    <mergeCell ref="J47:O47"/>
    <mergeCell ref="B46:O46"/>
  </mergeCells>
  <phoneticPr fontId="5" type="noConversion"/>
  <printOptions horizontalCentered="1" verticalCentered="1"/>
  <pageMargins left="0.31496062992125984" right="0.31496062992125984" top="0.15748031496062992" bottom="0.15748031496062992" header="0" footer="0"/>
  <pageSetup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925E2-4489-469C-BCA5-49ABF108B976}">
  <sheetPr codeName="Hoja4">
    <pageSetUpPr fitToPage="1"/>
  </sheetPr>
  <dimension ref="A1:AC49"/>
  <sheetViews>
    <sheetView tabSelected="1" zoomScale="90" zoomScaleNormal="90" workbookViewId="0">
      <selection activeCell="C13" sqref="C13"/>
    </sheetView>
  </sheetViews>
  <sheetFormatPr baseColWidth="10" defaultColWidth="11.42578125" defaultRowHeight="14.25" x14ac:dyDescent="0.2"/>
  <cols>
    <col min="1" max="1" width="1.7109375" style="21" customWidth="1"/>
    <col min="2" max="2" width="5.7109375" style="21" customWidth="1"/>
    <col min="3" max="3" width="33.7109375" style="21" customWidth="1"/>
    <col min="4" max="15" width="11.7109375" style="24" customWidth="1"/>
    <col min="16" max="17" width="10.7109375" style="21" customWidth="1"/>
    <col min="18" max="16384" width="11.42578125" style="21"/>
  </cols>
  <sheetData>
    <row r="1" spans="1:17" ht="14.1" customHeight="1" x14ac:dyDescent="0.2">
      <c r="B1" s="22"/>
      <c r="C1" s="17"/>
      <c r="D1" s="23"/>
      <c r="E1" s="23"/>
    </row>
    <row r="2" spans="1:17" ht="14.1" customHeight="1" x14ac:dyDescent="0.2">
      <c r="B2" s="22"/>
      <c r="C2" s="17"/>
      <c r="D2" s="23"/>
      <c r="E2" s="23"/>
    </row>
    <row r="3" spans="1:17" ht="14.1" customHeight="1" x14ac:dyDescent="0.2">
      <c r="B3" s="22"/>
      <c r="C3" s="17"/>
      <c r="D3" s="23"/>
      <c r="E3" s="23"/>
      <c r="N3" s="25"/>
    </row>
    <row r="4" spans="1:17" ht="14.1" customHeight="1" x14ac:dyDescent="0.2">
      <c r="B4" s="22"/>
      <c r="C4" s="17"/>
      <c r="D4" s="23"/>
      <c r="E4" s="23"/>
    </row>
    <row r="5" spans="1:17" ht="15.95" customHeight="1" x14ac:dyDescent="0.2">
      <c r="B5" s="22"/>
      <c r="C5" s="17"/>
      <c r="D5" s="23"/>
      <c r="E5" s="23"/>
    </row>
    <row r="6" spans="1:17" ht="14.1" customHeight="1" x14ac:dyDescent="0.2">
      <c r="A6" s="1"/>
      <c r="B6" s="65" t="s">
        <v>0</v>
      </c>
      <c r="C6" s="65"/>
      <c r="D6" s="65"/>
      <c r="E6" s="65"/>
      <c r="F6" s="65"/>
      <c r="G6" s="65"/>
      <c r="H6" s="65"/>
      <c r="I6" s="65"/>
      <c r="J6" s="65"/>
      <c r="K6" s="65"/>
      <c r="L6" s="65"/>
      <c r="M6" s="65"/>
      <c r="N6" s="65"/>
      <c r="O6" s="65"/>
    </row>
    <row r="7" spans="1:17" ht="14.1" customHeight="1" x14ac:dyDescent="0.2">
      <c r="A7" s="1"/>
      <c r="B7" s="65" t="s">
        <v>17</v>
      </c>
      <c r="C7" s="65"/>
      <c r="D7" s="65"/>
      <c r="E7" s="65"/>
      <c r="F7" s="65"/>
      <c r="G7" s="65"/>
      <c r="H7" s="65"/>
      <c r="I7" s="65"/>
      <c r="J7" s="65"/>
      <c r="K7" s="65"/>
      <c r="L7" s="65"/>
      <c r="M7" s="65"/>
      <c r="N7" s="65"/>
      <c r="O7" s="65"/>
    </row>
    <row r="8" spans="1:17" ht="14.1" customHeight="1" x14ac:dyDescent="0.2">
      <c r="A8" s="1"/>
      <c r="B8" s="65" t="s">
        <v>1</v>
      </c>
      <c r="C8" s="65"/>
      <c r="D8" s="65"/>
      <c r="E8" s="65"/>
      <c r="F8" s="65"/>
      <c r="G8" s="65"/>
      <c r="H8" s="65"/>
      <c r="I8" s="65"/>
      <c r="J8" s="65"/>
      <c r="K8" s="65"/>
      <c r="L8" s="65"/>
      <c r="M8" s="65"/>
      <c r="N8" s="65"/>
      <c r="O8" s="65"/>
    </row>
    <row r="9" spans="1:17" ht="14.1" customHeight="1" x14ac:dyDescent="0.2">
      <c r="A9" s="1"/>
      <c r="B9" s="26"/>
      <c r="C9" s="26"/>
      <c r="D9" s="26"/>
      <c r="E9" s="26"/>
      <c r="F9" s="26"/>
      <c r="G9" s="26"/>
      <c r="H9" s="26"/>
      <c r="I9" s="26"/>
      <c r="J9" s="26"/>
      <c r="K9" s="26"/>
      <c r="L9" s="26"/>
      <c r="M9" s="26"/>
      <c r="N9" s="26"/>
      <c r="O9" s="26"/>
    </row>
    <row r="10" spans="1:17" ht="14.1" customHeight="1" x14ac:dyDescent="0.2">
      <c r="B10" s="65" t="s">
        <v>18</v>
      </c>
      <c r="C10" s="65"/>
      <c r="D10" s="65"/>
      <c r="E10" s="65"/>
      <c r="F10" s="65"/>
      <c r="G10" s="65"/>
      <c r="H10" s="65"/>
      <c r="I10" s="65"/>
      <c r="J10" s="65"/>
      <c r="K10" s="65"/>
      <c r="L10" s="65"/>
      <c r="M10" s="65"/>
      <c r="N10" s="65"/>
      <c r="O10" s="65"/>
    </row>
    <row r="11" spans="1:17" ht="14.1" customHeight="1" x14ac:dyDescent="0.2">
      <c r="B11" s="73" t="s">
        <v>21</v>
      </c>
      <c r="C11" s="73"/>
      <c r="D11" s="73"/>
      <c r="E11" s="73"/>
      <c r="F11" s="73"/>
      <c r="G11" s="73"/>
      <c r="H11" s="73"/>
      <c r="I11" s="73"/>
      <c r="J11" s="73"/>
      <c r="K11" s="73"/>
      <c r="L11" s="73"/>
      <c r="M11" s="73"/>
      <c r="N11" s="73"/>
      <c r="O11" s="73"/>
    </row>
    <row r="12" spans="1:17" ht="14.1" customHeight="1" thickBot="1" x14ac:dyDescent="0.45">
      <c r="C12" s="27" t="s">
        <v>12</v>
      </c>
      <c r="D12" s="28"/>
    </row>
    <row r="13" spans="1:17" ht="32.25" customHeight="1" x14ac:dyDescent="0.2">
      <c r="B13" s="66" t="s">
        <v>2</v>
      </c>
      <c r="C13" s="47" t="s">
        <v>15</v>
      </c>
      <c r="D13" s="48">
        <v>44927</v>
      </c>
      <c r="E13" s="48">
        <v>44958</v>
      </c>
      <c r="F13" s="48">
        <v>44986</v>
      </c>
      <c r="G13" s="48">
        <v>45017</v>
      </c>
      <c r="H13" s="48">
        <v>45047</v>
      </c>
      <c r="I13" s="48">
        <v>45078</v>
      </c>
      <c r="J13" s="48">
        <v>45108</v>
      </c>
      <c r="K13" s="48">
        <v>45139</v>
      </c>
      <c r="L13" s="48">
        <v>45170</v>
      </c>
      <c r="M13" s="48">
        <v>45200</v>
      </c>
      <c r="N13" s="48">
        <v>45231</v>
      </c>
      <c r="O13" s="49">
        <v>45261</v>
      </c>
    </row>
    <row r="14" spans="1:17" ht="15" customHeight="1" x14ac:dyDescent="0.2">
      <c r="B14" s="67"/>
      <c r="C14" s="12" t="s">
        <v>3</v>
      </c>
      <c r="D14" s="9">
        <v>2273.2399999999998</v>
      </c>
      <c r="E14" s="9">
        <v>2273.2399999999998</v>
      </c>
      <c r="F14" s="9">
        <v>2377.8000000000002</v>
      </c>
      <c r="G14" s="9">
        <v>2377.8000000000002</v>
      </c>
      <c r="H14" s="9">
        <v>2377.8000000000002</v>
      </c>
      <c r="I14" s="9">
        <v>2461.7399999999998</v>
      </c>
      <c r="J14" s="9">
        <v>2461.7399999999998</v>
      </c>
      <c r="K14" s="9">
        <v>2461.7399999999998</v>
      </c>
      <c r="L14" s="9">
        <v>2461.7399999999998</v>
      </c>
      <c r="M14" s="9">
        <v>2461.7399999999998</v>
      </c>
      <c r="N14" s="45">
        <v>2461.7399999999998</v>
      </c>
      <c r="O14" s="74">
        <f>+N14</f>
        <v>2461.7399999999998</v>
      </c>
      <c r="P14" s="39"/>
      <c r="Q14" s="39"/>
    </row>
    <row r="15" spans="1:17" ht="15" customHeight="1" x14ac:dyDescent="0.2">
      <c r="B15" s="67"/>
      <c r="C15" s="12" t="s">
        <v>4</v>
      </c>
      <c r="D15" s="9">
        <v>4546.4799999999996</v>
      </c>
      <c r="E15" s="9">
        <v>4546.4799999999996</v>
      </c>
      <c r="F15" s="9">
        <v>4755.62</v>
      </c>
      <c r="G15" s="9">
        <v>4755.62</v>
      </c>
      <c r="H15" s="9">
        <v>4755.62</v>
      </c>
      <c r="I15" s="9">
        <v>4923.4799999999996</v>
      </c>
      <c r="J15" s="9">
        <v>4923.4799999999996</v>
      </c>
      <c r="K15" s="9">
        <v>4923.4799999999996</v>
      </c>
      <c r="L15" s="9">
        <v>4923.4799999999996</v>
      </c>
      <c r="M15" s="9">
        <v>4923.4799999999996</v>
      </c>
      <c r="N15" s="45">
        <v>4923.4799999999996</v>
      </c>
      <c r="O15" s="74">
        <f t="shared" ref="O15:O19" si="0">+N15</f>
        <v>4923.4799999999996</v>
      </c>
      <c r="P15" s="39"/>
      <c r="Q15" s="39"/>
    </row>
    <row r="16" spans="1:17" ht="15" customHeight="1" x14ac:dyDescent="0.2">
      <c r="B16" s="67"/>
      <c r="C16" s="12" t="s">
        <v>5</v>
      </c>
      <c r="D16" s="9">
        <v>7577.46</v>
      </c>
      <c r="E16" s="9">
        <v>7577.46</v>
      </c>
      <c r="F16" s="9">
        <v>7926.02</v>
      </c>
      <c r="G16" s="9">
        <v>7926.02</v>
      </c>
      <c r="H16" s="9">
        <v>7926.02</v>
      </c>
      <c r="I16" s="9">
        <v>8205.7999999999993</v>
      </c>
      <c r="J16" s="9">
        <v>8205.7999999999993</v>
      </c>
      <c r="K16" s="9">
        <v>8205.7999999999993</v>
      </c>
      <c r="L16" s="9">
        <v>8205.7999999999993</v>
      </c>
      <c r="M16" s="9">
        <v>8205.7999999999993</v>
      </c>
      <c r="N16" s="45">
        <v>8205.7999999999993</v>
      </c>
      <c r="O16" s="74">
        <f t="shared" si="0"/>
        <v>8205.7999999999993</v>
      </c>
      <c r="P16" s="39"/>
      <c r="Q16" s="39"/>
    </row>
    <row r="17" spans="2:17" ht="15" customHeight="1" x14ac:dyDescent="0.2">
      <c r="B17" s="67"/>
      <c r="C17" s="12" t="s">
        <v>6</v>
      </c>
      <c r="D17" s="9">
        <v>7577.46</v>
      </c>
      <c r="E17" s="9">
        <v>7577.46</v>
      </c>
      <c r="F17" s="9">
        <v>7926.02</v>
      </c>
      <c r="G17" s="9">
        <v>7926.02</v>
      </c>
      <c r="H17" s="9">
        <v>7926.02</v>
      </c>
      <c r="I17" s="9">
        <v>8205.7999999999993</v>
      </c>
      <c r="J17" s="9">
        <v>8205.7999999999993</v>
      </c>
      <c r="K17" s="9">
        <v>8205.7999999999993</v>
      </c>
      <c r="L17" s="9">
        <v>8205.7999999999993</v>
      </c>
      <c r="M17" s="9">
        <v>8205.7999999999993</v>
      </c>
      <c r="N17" s="45">
        <v>8205.7999999999993</v>
      </c>
      <c r="O17" s="74">
        <f t="shared" si="0"/>
        <v>8205.7999999999993</v>
      </c>
      <c r="P17" s="39"/>
      <c r="Q17" s="39"/>
    </row>
    <row r="18" spans="2:17" ht="15" customHeight="1" x14ac:dyDescent="0.2">
      <c r="B18" s="67"/>
      <c r="C18" s="12" t="s">
        <v>7</v>
      </c>
      <c r="D18" s="9">
        <v>18867.88</v>
      </c>
      <c r="E18" s="9">
        <v>18867.88</v>
      </c>
      <c r="F18" s="9">
        <v>19735.78</v>
      </c>
      <c r="G18" s="9">
        <v>19735.78</v>
      </c>
      <c r="H18" s="9">
        <v>19735.78</v>
      </c>
      <c r="I18" s="9">
        <v>20432.439999999999</v>
      </c>
      <c r="J18" s="9">
        <v>20432.439999999999</v>
      </c>
      <c r="K18" s="9">
        <v>20432.439999999999</v>
      </c>
      <c r="L18" s="9">
        <v>20432.439999999999</v>
      </c>
      <c r="M18" s="9">
        <v>20432.439999999999</v>
      </c>
      <c r="N18" s="45">
        <v>20432.439999999999</v>
      </c>
      <c r="O18" s="74">
        <f t="shared" si="0"/>
        <v>20432.439999999999</v>
      </c>
      <c r="P18" s="39"/>
      <c r="Q18" s="39"/>
    </row>
    <row r="19" spans="2:17" ht="15" customHeight="1" thickBot="1" x14ac:dyDescent="0.25">
      <c r="B19" s="67"/>
      <c r="C19" s="12" t="s">
        <v>8</v>
      </c>
      <c r="D19" s="9">
        <v>26218.02</v>
      </c>
      <c r="E19" s="9">
        <v>26218.02</v>
      </c>
      <c r="F19" s="9">
        <v>27424.02</v>
      </c>
      <c r="G19" s="9">
        <v>27424.02</v>
      </c>
      <c r="H19" s="9">
        <v>27424.02</v>
      </c>
      <c r="I19" s="9">
        <v>28392.06</v>
      </c>
      <c r="J19" s="9">
        <v>28392.06</v>
      </c>
      <c r="K19" s="9">
        <v>28392.06</v>
      </c>
      <c r="L19" s="9">
        <v>28392.06</v>
      </c>
      <c r="M19" s="9">
        <v>28392.06</v>
      </c>
      <c r="N19" s="45">
        <v>28392.06</v>
      </c>
      <c r="O19" s="74">
        <f t="shared" si="0"/>
        <v>28392.06</v>
      </c>
      <c r="P19" s="39"/>
      <c r="Q19" s="39"/>
    </row>
    <row r="20" spans="2:17" ht="15" customHeight="1" thickTop="1" x14ac:dyDescent="0.2">
      <c r="B20" s="67"/>
      <c r="C20" s="46" t="s">
        <v>22</v>
      </c>
      <c r="D20" s="8">
        <v>44927</v>
      </c>
      <c r="E20" s="8">
        <v>44958</v>
      </c>
      <c r="F20" s="8">
        <v>44986</v>
      </c>
      <c r="G20" s="8">
        <v>45017</v>
      </c>
      <c r="H20" s="8">
        <v>45047</v>
      </c>
      <c r="I20" s="8">
        <v>45078</v>
      </c>
      <c r="J20" s="8">
        <v>45108</v>
      </c>
      <c r="K20" s="8">
        <v>45139</v>
      </c>
      <c r="L20" s="8">
        <v>45170</v>
      </c>
      <c r="M20" s="8">
        <v>45200</v>
      </c>
      <c r="N20" s="8">
        <v>45231</v>
      </c>
      <c r="O20" s="50">
        <v>45261</v>
      </c>
      <c r="P20" s="39"/>
      <c r="Q20" s="39"/>
    </row>
    <row r="21" spans="2:17" ht="15" customHeight="1" x14ac:dyDescent="0.2">
      <c r="B21" s="67"/>
      <c r="C21" s="12" t="s">
        <v>3</v>
      </c>
      <c r="D21" s="9">
        <v>921.73</v>
      </c>
      <c r="E21" s="9">
        <v>921.73</v>
      </c>
      <c r="F21" s="9">
        <v>962.77</v>
      </c>
      <c r="G21" s="9">
        <v>962.77</v>
      </c>
      <c r="H21" s="9">
        <v>962.77</v>
      </c>
      <c r="I21" s="9">
        <v>995.71</v>
      </c>
      <c r="J21" s="9">
        <v>995.71</v>
      </c>
      <c r="K21" s="9">
        <v>995.71</v>
      </c>
      <c r="L21" s="9">
        <v>961.36</v>
      </c>
      <c r="M21" s="9">
        <v>957.33</v>
      </c>
      <c r="N21" s="45">
        <v>957.33</v>
      </c>
      <c r="O21" s="74">
        <f t="shared" ref="O21:O26" si="1">+N21</f>
        <v>957.33</v>
      </c>
      <c r="P21" s="39"/>
      <c r="Q21" s="39"/>
    </row>
    <row r="22" spans="2:17" ht="15" customHeight="1" x14ac:dyDescent="0.2">
      <c r="B22" s="67"/>
      <c r="C22" s="12" t="s">
        <v>4</v>
      </c>
      <c r="D22" s="9">
        <v>1858.93</v>
      </c>
      <c r="E22" s="9">
        <v>1858.93</v>
      </c>
      <c r="F22" s="9">
        <v>1941.71</v>
      </c>
      <c r="G22" s="9">
        <v>1941.71</v>
      </c>
      <c r="H22" s="9">
        <v>1941.71</v>
      </c>
      <c r="I22" s="9">
        <v>2008.15</v>
      </c>
      <c r="J22" s="9">
        <v>2008.15</v>
      </c>
      <c r="K22" s="9">
        <v>2008.15</v>
      </c>
      <c r="L22" s="9">
        <v>1938.87</v>
      </c>
      <c r="M22" s="9">
        <v>1930.73</v>
      </c>
      <c r="N22" s="45">
        <v>1930.73</v>
      </c>
      <c r="O22" s="74">
        <f t="shared" si="1"/>
        <v>1930.73</v>
      </c>
      <c r="P22" s="39"/>
      <c r="Q22" s="39"/>
    </row>
    <row r="23" spans="2:17" ht="15" customHeight="1" x14ac:dyDescent="0.2">
      <c r="B23" s="67"/>
      <c r="C23" s="12" t="s">
        <v>5</v>
      </c>
      <c r="D23" s="9">
        <v>2715.75</v>
      </c>
      <c r="E23" s="9">
        <v>2715.75</v>
      </c>
      <c r="F23" s="9">
        <v>2836.68</v>
      </c>
      <c r="G23" s="9">
        <v>2836.68</v>
      </c>
      <c r="H23" s="9">
        <v>2836.68</v>
      </c>
      <c r="I23" s="9">
        <v>2933.75</v>
      </c>
      <c r="J23" s="9">
        <v>2933.75</v>
      </c>
      <c r="K23" s="9">
        <v>2933.75</v>
      </c>
      <c r="L23" s="9">
        <v>2832.54</v>
      </c>
      <c r="M23" s="9">
        <v>2820.64</v>
      </c>
      <c r="N23" s="45">
        <v>2820.64</v>
      </c>
      <c r="O23" s="74">
        <f t="shared" si="1"/>
        <v>2820.64</v>
      </c>
      <c r="P23" s="39"/>
      <c r="Q23" s="39"/>
    </row>
    <row r="24" spans="2:17" ht="15" customHeight="1" x14ac:dyDescent="0.2">
      <c r="B24" s="67"/>
      <c r="C24" s="12" t="s">
        <v>6</v>
      </c>
      <c r="D24" s="9">
        <v>2715.75</v>
      </c>
      <c r="E24" s="9">
        <v>2715.75</v>
      </c>
      <c r="F24" s="9">
        <v>2836.68</v>
      </c>
      <c r="G24" s="9">
        <v>2836.68</v>
      </c>
      <c r="H24" s="9">
        <v>2836.68</v>
      </c>
      <c r="I24" s="9">
        <v>2933.75</v>
      </c>
      <c r="J24" s="9">
        <v>2933.75</v>
      </c>
      <c r="K24" s="9">
        <v>2933.75</v>
      </c>
      <c r="L24" s="9">
        <v>2832.54</v>
      </c>
      <c r="M24" s="9">
        <v>2820.64</v>
      </c>
      <c r="N24" s="45">
        <v>2820.64</v>
      </c>
      <c r="O24" s="74">
        <f t="shared" si="1"/>
        <v>2820.64</v>
      </c>
      <c r="P24" s="39"/>
      <c r="Q24" s="39"/>
    </row>
    <row r="25" spans="2:17" ht="15" customHeight="1" x14ac:dyDescent="0.2">
      <c r="B25" s="67"/>
      <c r="C25" s="12" t="s">
        <v>7</v>
      </c>
      <c r="D25" s="9">
        <v>4399.5200000000004</v>
      </c>
      <c r="E25" s="9">
        <v>4399.5200000000004</v>
      </c>
      <c r="F25" s="9">
        <v>4595.42</v>
      </c>
      <c r="G25" s="9">
        <v>4595.42</v>
      </c>
      <c r="H25" s="9">
        <v>4595.42</v>
      </c>
      <c r="I25" s="9">
        <v>4752.68</v>
      </c>
      <c r="J25" s="9">
        <v>4752.68</v>
      </c>
      <c r="K25" s="9">
        <v>4752.68</v>
      </c>
      <c r="L25" s="9">
        <v>4588.71</v>
      </c>
      <c r="M25" s="9">
        <v>4569.4399999999996</v>
      </c>
      <c r="N25" s="45">
        <v>4569.4399999999996</v>
      </c>
      <c r="O25" s="74">
        <f t="shared" si="1"/>
        <v>4569.4399999999996</v>
      </c>
      <c r="P25" s="39"/>
      <c r="Q25" s="39"/>
    </row>
    <row r="26" spans="2:17" ht="15" customHeight="1" thickBot="1" x14ac:dyDescent="0.25">
      <c r="B26" s="67"/>
      <c r="C26" s="12" t="s">
        <v>8</v>
      </c>
      <c r="D26" s="9">
        <v>4399.5200000000004</v>
      </c>
      <c r="E26" s="9">
        <v>4399.5200000000004</v>
      </c>
      <c r="F26" s="9">
        <v>4595.42</v>
      </c>
      <c r="G26" s="9">
        <v>4595.42</v>
      </c>
      <c r="H26" s="9">
        <v>4595.42</v>
      </c>
      <c r="I26" s="9">
        <v>4752.68</v>
      </c>
      <c r="J26" s="9">
        <v>4752.68</v>
      </c>
      <c r="K26" s="9">
        <v>4752.68</v>
      </c>
      <c r="L26" s="9">
        <v>4588.71</v>
      </c>
      <c r="M26" s="9">
        <v>4569.4399999999996</v>
      </c>
      <c r="N26" s="45">
        <v>4569.4399999999996</v>
      </c>
      <c r="O26" s="74">
        <f t="shared" si="1"/>
        <v>4569.4399999999996</v>
      </c>
      <c r="P26" s="39"/>
      <c r="Q26" s="39"/>
    </row>
    <row r="27" spans="2:17" ht="15" customHeight="1" thickTop="1" x14ac:dyDescent="0.2">
      <c r="B27" s="67"/>
      <c r="C27" s="46" t="s">
        <v>23</v>
      </c>
      <c r="D27" s="8">
        <v>44927</v>
      </c>
      <c r="E27" s="8">
        <v>44958</v>
      </c>
      <c r="F27" s="8">
        <v>44986</v>
      </c>
      <c r="G27" s="8">
        <v>45017</v>
      </c>
      <c r="H27" s="8">
        <v>45047</v>
      </c>
      <c r="I27" s="8">
        <v>45078</v>
      </c>
      <c r="J27" s="8">
        <v>45108</v>
      </c>
      <c r="K27" s="8">
        <v>45139</v>
      </c>
      <c r="L27" s="8">
        <v>45170</v>
      </c>
      <c r="M27" s="8">
        <v>45200</v>
      </c>
      <c r="N27" s="8">
        <v>45231</v>
      </c>
      <c r="O27" s="50">
        <v>45261</v>
      </c>
      <c r="P27" s="39"/>
      <c r="Q27" s="39"/>
    </row>
    <row r="28" spans="2:17" ht="15" customHeight="1" x14ac:dyDescent="0.2">
      <c r="B28" s="67"/>
      <c r="C28" s="12" t="s">
        <v>3</v>
      </c>
      <c r="D28" s="9">
        <v>2715.75</v>
      </c>
      <c r="E28" s="9">
        <v>2715.75</v>
      </c>
      <c r="F28" s="9">
        <v>2836.68</v>
      </c>
      <c r="G28" s="9">
        <v>2836.68</v>
      </c>
      <c r="H28" s="9">
        <v>2836.68</v>
      </c>
      <c r="I28" s="9">
        <v>2933.75</v>
      </c>
      <c r="J28" s="9">
        <v>2933.75</v>
      </c>
      <c r="K28" s="9">
        <v>2933.75</v>
      </c>
      <c r="L28" s="9">
        <v>2832.54</v>
      </c>
      <c r="M28" s="9">
        <v>2820.64</v>
      </c>
      <c r="N28" s="45">
        <v>2820.64</v>
      </c>
      <c r="O28" s="74">
        <f t="shared" ref="O28:O33" si="2">+N28</f>
        <v>2820.64</v>
      </c>
      <c r="P28" s="39"/>
      <c r="Q28" s="39"/>
    </row>
    <row r="29" spans="2:17" ht="15" customHeight="1" x14ac:dyDescent="0.2">
      <c r="B29" s="67"/>
      <c r="C29" s="12" t="s">
        <v>4</v>
      </c>
      <c r="D29" s="9">
        <v>2715.75</v>
      </c>
      <c r="E29" s="9">
        <v>2715.75</v>
      </c>
      <c r="F29" s="9">
        <v>2836.68</v>
      </c>
      <c r="G29" s="9">
        <v>2836.68</v>
      </c>
      <c r="H29" s="9">
        <v>2836.68</v>
      </c>
      <c r="I29" s="9">
        <v>2933.75</v>
      </c>
      <c r="J29" s="9">
        <v>2933.75</v>
      </c>
      <c r="K29" s="9">
        <v>2933.75</v>
      </c>
      <c r="L29" s="9">
        <v>2832.54</v>
      </c>
      <c r="M29" s="9">
        <v>2820.64</v>
      </c>
      <c r="N29" s="45">
        <v>2820.64</v>
      </c>
      <c r="O29" s="74">
        <f t="shared" si="2"/>
        <v>2820.64</v>
      </c>
      <c r="P29" s="39"/>
      <c r="Q29" s="39"/>
    </row>
    <row r="30" spans="2:17" ht="15" customHeight="1" x14ac:dyDescent="0.2">
      <c r="B30" s="67"/>
      <c r="C30" s="12" t="s">
        <v>5</v>
      </c>
      <c r="D30" s="9">
        <v>2715.75</v>
      </c>
      <c r="E30" s="9">
        <v>2715.75</v>
      </c>
      <c r="F30" s="44">
        <v>2836.68</v>
      </c>
      <c r="G30" s="44">
        <v>2836.68</v>
      </c>
      <c r="H30" s="44">
        <v>2836.68</v>
      </c>
      <c r="I30" s="9">
        <v>2933.75</v>
      </c>
      <c r="J30" s="44">
        <v>2933.75</v>
      </c>
      <c r="K30" s="9">
        <v>2933.75</v>
      </c>
      <c r="L30" s="44">
        <v>2832.54</v>
      </c>
      <c r="M30" s="44">
        <v>2820.64</v>
      </c>
      <c r="N30" s="45">
        <v>2820.64</v>
      </c>
      <c r="O30" s="74">
        <f t="shared" si="2"/>
        <v>2820.64</v>
      </c>
      <c r="P30" s="39"/>
      <c r="Q30" s="39"/>
    </row>
    <row r="31" spans="2:17" ht="15" customHeight="1" x14ac:dyDescent="0.2">
      <c r="B31" s="67"/>
      <c r="C31" s="12" t="s">
        <v>6</v>
      </c>
      <c r="D31" s="9">
        <v>2715.75</v>
      </c>
      <c r="E31" s="9">
        <v>2715.75</v>
      </c>
      <c r="F31" s="44">
        <v>2836.68</v>
      </c>
      <c r="G31" s="44">
        <v>2836.68</v>
      </c>
      <c r="H31" s="44">
        <v>2836.68</v>
      </c>
      <c r="I31" s="9">
        <v>2933.75</v>
      </c>
      <c r="J31" s="44">
        <v>2933.75</v>
      </c>
      <c r="K31" s="9">
        <v>2933.75</v>
      </c>
      <c r="L31" s="44">
        <v>2832.54</v>
      </c>
      <c r="M31" s="44">
        <v>2820.64</v>
      </c>
      <c r="N31" s="45">
        <v>2820.64</v>
      </c>
      <c r="O31" s="74">
        <f t="shared" si="2"/>
        <v>2820.64</v>
      </c>
      <c r="P31" s="39"/>
      <c r="Q31" s="39"/>
    </row>
    <row r="32" spans="2:17" ht="15" customHeight="1" x14ac:dyDescent="0.2">
      <c r="B32" s="67"/>
      <c r="C32" s="12" t="s">
        <v>7</v>
      </c>
      <c r="D32" s="9">
        <v>4399.5200000000004</v>
      </c>
      <c r="E32" s="9">
        <v>4399.5200000000004</v>
      </c>
      <c r="F32" s="44">
        <v>4595.42</v>
      </c>
      <c r="G32" s="44">
        <v>4595.42</v>
      </c>
      <c r="H32" s="44">
        <v>4595.42</v>
      </c>
      <c r="I32" s="9">
        <v>4752.68</v>
      </c>
      <c r="J32" s="44">
        <v>4752.68</v>
      </c>
      <c r="K32" s="9">
        <v>4752.68</v>
      </c>
      <c r="L32" s="44">
        <v>4588.71</v>
      </c>
      <c r="M32" s="44">
        <v>4569.4399999999996</v>
      </c>
      <c r="N32" s="45">
        <v>4569.4399999999996</v>
      </c>
      <c r="O32" s="74">
        <f t="shared" si="2"/>
        <v>4569.4399999999996</v>
      </c>
      <c r="P32" s="39"/>
      <c r="Q32" s="39"/>
    </row>
    <row r="33" spans="1:29" ht="15" customHeight="1" thickBot="1" x14ac:dyDescent="0.25">
      <c r="B33" s="68"/>
      <c r="C33" s="51" t="s">
        <v>8</v>
      </c>
      <c r="D33" s="52">
        <v>4399.5200000000004</v>
      </c>
      <c r="E33" s="52">
        <v>4399.5200000000004</v>
      </c>
      <c r="F33" s="53">
        <v>4595.42</v>
      </c>
      <c r="G33" s="53">
        <v>4595.42</v>
      </c>
      <c r="H33" s="53">
        <v>4595.42</v>
      </c>
      <c r="I33" s="9">
        <v>4752.68</v>
      </c>
      <c r="J33" s="53">
        <v>4752.68</v>
      </c>
      <c r="K33" s="9">
        <v>4752.68</v>
      </c>
      <c r="L33" s="53">
        <v>4588.71</v>
      </c>
      <c r="M33" s="53">
        <v>4569.4399999999996</v>
      </c>
      <c r="N33" s="45">
        <v>4569.4399999999996</v>
      </c>
      <c r="O33" s="74">
        <f t="shared" si="2"/>
        <v>4569.4399999999996</v>
      </c>
      <c r="P33" s="39"/>
      <c r="Q33" s="39"/>
    </row>
    <row r="34" spans="1:29" ht="15" customHeight="1" thickTop="1" x14ac:dyDescent="0.2">
      <c r="B34" s="66" t="s">
        <v>24</v>
      </c>
      <c r="C34" s="54" t="s">
        <v>14</v>
      </c>
      <c r="D34" s="8">
        <v>44927</v>
      </c>
      <c r="E34" s="8">
        <v>44958</v>
      </c>
      <c r="F34" s="8">
        <v>44986</v>
      </c>
      <c r="G34" s="8">
        <v>45017</v>
      </c>
      <c r="H34" s="8">
        <v>45047</v>
      </c>
      <c r="I34" s="8">
        <v>45078</v>
      </c>
      <c r="J34" s="8">
        <v>45108</v>
      </c>
      <c r="K34" s="8">
        <v>45139</v>
      </c>
      <c r="L34" s="8">
        <v>45170</v>
      </c>
      <c r="M34" s="8">
        <v>45200</v>
      </c>
      <c r="N34" s="8">
        <v>45231</v>
      </c>
      <c r="O34" s="50">
        <v>45261</v>
      </c>
      <c r="P34" s="39"/>
      <c r="Q34" s="39"/>
    </row>
    <row r="35" spans="1:29" s="30" customFormat="1" ht="15" customHeight="1" x14ac:dyDescent="0.2">
      <c r="A35" s="21"/>
      <c r="B35" s="67"/>
      <c r="C35" s="55" t="s">
        <v>10</v>
      </c>
      <c r="D35" s="29">
        <v>11366.2</v>
      </c>
      <c r="E35" s="29">
        <v>11366.2</v>
      </c>
      <c r="F35" s="29">
        <v>11889.04</v>
      </c>
      <c r="G35" s="29">
        <v>11889.04</v>
      </c>
      <c r="H35" s="29">
        <v>11889.04</v>
      </c>
      <c r="I35" s="29">
        <v>12308.7</v>
      </c>
      <c r="J35" s="29">
        <v>12308.7</v>
      </c>
      <c r="K35" s="9">
        <v>12308.7</v>
      </c>
      <c r="L35" s="9">
        <v>12308.7</v>
      </c>
      <c r="M35" s="9">
        <v>12308.7</v>
      </c>
      <c r="N35" s="45">
        <v>12308.7</v>
      </c>
      <c r="O35" s="74">
        <f t="shared" ref="O35:O37" si="3">+N35</f>
        <v>12308.7</v>
      </c>
      <c r="P35" s="39"/>
      <c r="Q35" s="39"/>
      <c r="R35" s="21"/>
      <c r="S35" s="21"/>
      <c r="T35" s="21"/>
      <c r="U35" s="21"/>
      <c r="V35" s="21"/>
      <c r="W35" s="21"/>
      <c r="X35" s="21"/>
      <c r="Y35" s="21"/>
      <c r="Z35" s="21"/>
      <c r="AA35" s="21"/>
      <c r="AB35" s="21"/>
      <c r="AC35" s="21"/>
    </row>
    <row r="36" spans="1:29" ht="15" customHeight="1" x14ac:dyDescent="0.2">
      <c r="B36" s="67"/>
      <c r="C36" s="55" t="s">
        <v>9</v>
      </c>
      <c r="D36" s="29">
        <v>9926.48</v>
      </c>
      <c r="E36" s="29">
        <v>9926.48</v>
      </c>
      <c r="F36" s="29">
        <v>10383.08</v>
      </c>
      <c r="G36" s="29">
        <v>10383.08</v>
      </c>
      <c r="H36" s="29">
        <v>10383.08</v>
      </c>
      <c r="I36" s="29">
        <v>10749.6</v>
      </c>
      <c r="J36" s="29">
        <v>10749.6</v>
      </c>
      <c r="K36" s="9">
        <v>10749.6</v>
      </c>
      <c r="L36" s="9">
        <v>10749.6</v>
      </c>
      <c r="M36" s="9">
        <v>10749.6</v>
      </c>
      <c r="N36" s="45">
        <v>10749.6</v>
      </c>
      <c r="O36" s="74">
        <f t="shared" si="3"/>
        <v>10749.6</v>
      </c>
      <c r="P36" s="39"/>
      <c r="Q36" s="39"/>
    </row>
    <row r="37" spans="1:29" ht="15" customHeight="1" thickBot="1" x14ac:dyDescent="0.25">
      <c r="B37" s="67"/>
      <c r="C37" s="55" t="s">
        <v>11</v>
      </c>
      <c r="D37" s="29">
        <v>7577.46</v>
      </c>
      <c r="E37" s="29">
        <v>7577.46</v>
      </c>
      <c r="F37" s="29">
        <v>7926.02</v>
      </c>
      <c r="G37" s="29">
        <v>7926.02</v>
      </c>
      <c r="H37" s="29">
        <v>7926.02</v>
      </c>
      <c r="I37" s="29">
        <v>8205.7999999999993</v>
      </c>
      <c r="J37" s="29">
        <v>8205.7999999999993</v>
      </c>
      <c r="K37" s="9">
        <v>8205.7999999999993</v>
      </c>
      <c r="L37" s="9">
        <v>8205.7999999999993</v>
      </c>
      <c r="M37" s="9">
        <v>8205.7999999999993</v>
      </c>
      <c r="N37" s="45">
        <v>8205.7999999999993</v>
      </c>
      <c r="O37" s="74">
        <f t="shared" si="3"/>
        <v>8205.7999999999993</v>
      </c>
      <c r="P37" s="39"/>
      <c r="Q37" s="39"/>
    </row>
    <row r="38" spans="1:29" ht="15" customHeight="1" thickTop="1" x14ac:dyDescent="0.2">
      <c r="B38" s="67"/>
      <c r="C38" s="56" t="s">
        <v>25</v>
      </c>
      <c r="D38" s="8">
        <v>44927</v>
      </c>
      <c r="E38" s="8">
        <v>44958</v>
      </c>
      <c r="F38" s="8">
        <v>44986</v>
      </c>
      <c r="G38" s="8">
        <v>45017</v>
      </c>
      <c r="H38" s="8">
        <v>45047</v>
      </c>
      <c r="I38" s="8">
        <v>45078</v>
      </c>
      <c r="J38" s="8">
        <v>45108</v>
      </c>
      <c r="K38" s="8">
        <v>45139</v>
      </c>
      <c r="L38" s="8">
        <v>45170</v>
      </c>
      <c r="M38" s="8">
        <v>45200</v>
      </c>
      <c r="N38" s="8">
        <v>45231</v>
      </c>
      <c r="O38" s="50">
        <v>45261</v>
      </c>
      <c r="P38" s="39"/>
      <c r="Q38" s="39"/>
    </row>
    <row r="39" spans="1:29" ht="15" customHeight="1" x14ac:dyDescent="0.2">
      <c r="B39" s="67"/>
      <c r="C39" s="55" t="s">
        <v>10</v>
      </c>
      <c r="D39" s="29">
        <v>4318.04</v>
      </c>
      <c r="E39" s="29">
        <v>4318.04</v>
      </c>
      <c r="F39" s="29">
        <v>4510.32</v>
      </c>
      <c r="G39" s="29">
        <v>4510.32</v>
      </c>
      <c r="H39" s="29">
        <v>4510.32</v>
      </c>
      <c r="I39" s="9">
        <v>4664.66</v>
      </c>
      <c r="J39" s="29">
        <v>4664.66</v>
      </c>
      <c r="K39" s="9">
        <v>4664.66</v>
      </c>
      <c r="L39" s="9">
        <v>4503.74</v>
      </c>
      <c r="M39" s="29">
        <v>4484.82</v>
      </c>
      <c r="N39" s="45">
        <v>4484.82</v>
      </c>
      <c r="O39" s="58">
        <f>+N39</f>
        <v>4484.82</v>
      </c>
      <c r="P39" s="39"/>
      <c r="Q39" s="39"/>
    </row>
    <row r="40" spans="1:29" ht="15" customHeight="1" x14ac:dyDescent="0.2">
      <c r="B40" s="67"/>
      <c r="C40" s="55" t="s">
        <v>9</v>
      </c>
      <c r="D40" s="29">
        <v>4399.5200000000004</v>
      </c>
      <c r="E40" s="29">
        <v>4399.5200000000004</v>
      </c>
      <c r="F40" s="29">
        <v>4595.42</v>
      </c>
      <c r="G40" s="29">
        <v>4595.42</v>
      </c>
      <c r="H40" s="29">
        <v>4595.42</v>
      </c>
      <c r="I40" s="9">
        <v>4752.68</v>
      </c>
      <c r="J40" s="29">
        <v>4752.68</v>
      </c>
      <c r="K40" s="9">
        <v>4752.68</v>
      </c>
      <c r="L40" s="9">
        <v>4588.71</v>
      </c>
      <c r="M40" s="29">
        <v>4569.4399999999996</v>
      </c>
      <c r="N40" s="45">
        <v>4569.4399999999996</v>
      </c>
      <c r="O40" s="58">
        <f>+N40</f>
        <v>4569.4399999999996</v>
      </c>
      <c r="P40" s="39"/>
      <c r="Q40" s="39"/>
    </row>
    <row r="41" spans="1:29" ht="15" customHeight="1" thickBot="1" x14ac:dyDescent="0.25">
      <c r="B41" s="68"/>
      <c r="C41" s="57" t="s">
        <v>11</v>
      </c>
      <c r="D41" s="59">
        <v>2715.75</v>
      </c>
      <c r="E41" s="59">
        <v>2715.75</v>
      </c>
      <c r="F41" s="59">
        <v>2836.68</v>
      </c>
      <c r="G41" s="59">
        <v>2836.68</v>
      </c>
      <c r="H41" s="59">
        <v>2836.68</v>
      </c>
      <c r="I41" s="59">
        <v>2933.75</v>
      </c>
      <c r="J41" s="59">
        <v>2933.75</v>
      </c>
      <c r="K41" s="59">
        <v>2933.75</v>
      </c>
      <c r="L41" s="59">
        <v>2832.54</v>
      </c>
      <c r="M41" s="59">
        <v>2820.64</v>
      </c>
      <c r="N41" s="59">
        <v>2820.64</v>
      </c>
      <c r="O41" s="60">
        <f>+N41</f>
        <v>2820.64</v>
      </c>
      <c r="P41" s="39"/>
      <c r="Q41" s="39"/>
    </row>
    <row r="42" spans="1:29" ht="15" customHeight="1" x14ac:dyDescent="0.2">
      <c r="B42" s="31" t="s">
        <v>13</v>
      </c>
      <c r="C42" s="32"/>
      <c r="D42" s="34"/>
      <c r="E42" s="33"/>
      <c r="F42" s="35"/>
      <c r="Q42" s="39"/>
    </row>
    <row r="43" spans="1:29" ht="55.5" customHeight="1" x14ac:dyDescent="0.2">
      <c r="A43" s="36"/>
      <c r="B43" s="62" t="s">
        <v>27</v>
      </c>
      <c r="C43" s="62"/>
      <c r="D43" s="62"/>
      <c r="E43" s="62"/>
      <c r="F43" s="62"/>
      <c r="G43" s="62"/>
      <c r="H43" s="62"/>
      <c r="I43" s="62"/>
      <c r="J43" s="62"/>
      <c r="K43" s="62"/>
      <c r="L43" s="62"/>
      <c r="M43" s="62"/>
      <c r="N43" s="62"/>
      <c r="O43" s="62"/>
      <c r="P43" s="39"/>
    </row>
    <row r="44" spans="1:29" ht="15" customHeight="1" x14ac:dyDescent="0.2">
      <c r="A44" s="36"/>
      <c r="B44" s="62" t="s">
        <v>28</v>
      </c>
      <c r="C44" s="62"/>
      <c r="D44" s="62"/>
      <c r="E44" s="62"/>
      <c r="F44" s="62"/>
      <c r="G44" s="62"/>
      <c r="H44" s="62"/>
      <c r="I44" s="62"/>
      <c r="J44" s="62"/>
      <c r="K44" s="62"/>
      <c r="L44" s="62"/>
      <c r="M44" s="62"/>
      <c r="N44" s="62"/>
      <c r="O44" s="62"/>
      <c r="P44" s="39"/>
    </row>
    <row r="45" spans="1:29" ht="14.25" customHeight="1" x14ac:dyDescent="0.2">
      <c r="A45" s="36"/>
      <c r="B45" s="62" t="s">
        <v>16</v>
      </c>
      <c r="C45" s="62"/>
      <c r="D45" s="62"/>
      <c r="E45" s="62"/>
      <c r="F45" s="62"/>
      <c r="G45" s="62"/>
      <c r="H45" s="62"/>
      <c r="I45" s="62"/>
      <c r="J45" s="62"/>
      <c r="K45" s="62"/>
      <c r="L45" s="62"/>
      <c r="M45" s="62"/>
      <c r="N45" s="62"/>
      <c r="O45" s="62"/>
    </row>
    <row r="46" spans="1:29" ht="39" customHeight="1" x14ac:dyDescent="0.2">
      <c r="B46" s="62" t="s">
        <v>29</v>
      </c>
      <c r="C46" s="62"/>
      <c r="D46" s="62"/>
      <c r="E46" s="62"/>
      <c r="F46" s="62"/>
      <c r="G46" s="62"/>
      <c r="H46" s="62"/>
      <c r="I46" s="62"/>
      <c r="J46" s="62"/>
      <c r="K46" s="62"/>
      <c r="L46" s="62"/>
      <c r="M46" s="62"/>
      <c r="N46" s="62"/>
      <c r="O46" s="62"/>
    </row>
    <row r="47" spans="1:29" ht="12.75" x14ac:dyDescent="0.2">
      <c r="B47" s="21" t="s">
        <v>19</v>
      </c>
      <c r="D47" s="21"/>
      <c r="E47" s="21"/>
      <c r="F47" s="21"/>
      <c r="G47" s="21"/>
      <c r="H47" s="21"/>
      <c r="I47" s="21"/>
      <c r="J47" s="72"/>
      <c r="K47" s="72"/>
      <c r="L47" s="72"/>
      <c r="M47" s="72"/>
      <c r="N47" s="72"/>
      <c r="O47" s="72"/>
    </row>
    <row r="48" spans="1:29" ht="12.75" x14ac:dyDescent="0.2">
      <c r="B48" s="64" t="s">
        <v>26</v>
      </c>
      <c r="C48" s="64"/>
      <c r="D48" s="64"/>
      <c r="E48" s="64"/>
      <c r="F48" s="64"/>
      <c r="G48" s="64"/>
      <c r="H48" s="64"/>
      <c r="I48" s="64"/>
      <c r="J48" s="72"/>
      <c r="K48" s="72"/>
      <c r="L48" s="72"/>
      <c r="M48" s="72"/>
      <c r="N48" s="72"/>
      <c r="O48" s="72"/>
    </row>
    <row r="49" spans="2:15" ht="12.75" x14ac:dyDescent="0.2">
      <c r="B49" s="70"/>
      <c r="C49" s="71"/>
      <c r="D49" s="71"/>
      <c r="E49" s="71"/>
      <c r="F49" s="71"/>
      <c r="G49" s="71"/>
      <c r="H49" s="71"/>
      <c r="I49" s="71"/>
      <c r="J49" s="71"/>
      <c r="K49" s="71"/>
      <c r="L49" s="71"/>
      <c r="M49" s="71"/>
      <c r="N49" s="71"/>
      <c r="O49" s="71"/>
    </row>
  </sheetData>
  <mergeCells count="15">
    <mergeCell ref="B6:O6"/>
    <mergeCell ref="B7:O7"/>
    <mergeCell ref="B8:O8"/>
    <mergeCell ref="B10:O10"/>
    <mergeCell ref="B11:O11"/>
    <mergeCell ref="B13:B33"/>
    <mergeCell ref="B34:B41"/>
    <mergeCell ref="B49:O49"/>
    <mergeCell ref="B48:I48"/>
    <mergeCell ref="J47:O47"/>
    <mergeCell ref="B43:O43"/>
    <mergeCell ref="B44:O44"/>
    <mergeCell ref="B45:O45"/>
    <mergeCell ref="J48:O48"/>
    <mergeCell ref="B46:O46"/>
  </mergeCells>
  <printOptions horizontalCentered="1" verticalCentered="1"/>
  <pageMargins left="0.19685039370078741" right="0.19685039370078741" top="0.15748031496062992" bottom="0.15748031496062992" header="0" footer="0"/>
  <pageSetup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AC SOACHA 2023</vt:lpstr>
      <vt:lpstr>ALC SOACHA 2023</vt:lpstr>
      <vt:lpstr>'AC SOACHA 2023'!Área_de_impresión</vt:lpstr>
      <vt:lpstr>'ALC SOACHA 2023'!Área_de_impresión</vt:lpstr>
    </vt:vector>
  </TitlesOfParts>
  <Company>ACUEDUCTO DE BOGOTA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alpabon</dc:creator>
  <cp:lastModifiedBy>Luz Dary Bolivar</cp:lastModifiedBy>
  <cp:lastPrinted>2023-11-10T15:11:19Z</cp:lastPrinted>
  <dcterms:created xsi:type="dcterms:W3CDTF">2011-01-14T15:53:34Z</dcterms:created>
  <dcterms:modified xsi:type="dcterms:W3CDTF">2023-12-17T15:39:56Z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2_Tarifas_BOGOTA_2017.xlsx</vt:lpwstr>
  </property>
</Properties>
</file>