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jimenezu\Desktop\Escritorio Enyi\Ejecuciones 2021\11. Noviembre\"/>
    </mc:Choice>
  </mc:AlternateContent>
  <xr:revisionPtr revIDLastSave="0" documentId="8_{FA332779-0BA4-4FFC-9F3F-35A3C6F6A93C}" xr6:coauthVersionLast="36" xr6:coauthVersionMax="36" xr10:uidLastSave="{00000000-0000-0000-0000-000000000000}"/>
  <bookViews>
    <workbookView xWindow="0" yWindow="0" windowWidth="20490" windowHeight="7545" activeTab="1" xr2:uid="{27B27B1F-5C72-493F-8325-91159E70EC7C}"/>
  </bookViews>
  <sheets>
    <sheet name="Ingresos" sheetId="7" r:id="rId1"/>
    <sheet name="Gastos" sheetId="1" r:id="rId2"/>
    <sheet name="Vig_Futuras 2022-2025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Gastos!$A$9:$N$206</definedName>
    <definedName name="_xlnm._FilterDatabase" localSheetId="3" hidden="1">Gastos_P!$A$9:$O$203</definedName>
    <definedName name="_xlnm._FilterDatabase" localSheetId="0" hidden="1">Ingresos!$A$9:$K$67</definedName>
    <definedName name="_xlnm._FilterDatabase" localSheetId="2" hidden="1">'Vig_Futuras 2022-2025'!$A$9:$AA$41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Gastos!$A$1:$N$215</definedName>
    <definedName name="_xlnm.Print_Area" localSheetId="3">Gastos_P!$A$1:$P$233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_xlnm.Print_Titles" localSheetId="2">'Vig_Futuras 2022-2025'!$A:$B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L10" i="8" l="1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N10" i="8"/>
  <c r="P10" i="8" s="1"/>
  <c r="M10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J10" i="8"/>
  <c r="I10" i="8"/>
  <c r="H10" i="8"/>
  <c r="G10" i="8"/>
  <c r="F10" i="8"/>
  <c r="E10" i="8"/>
  <c r="D10" i="8"/>
  <c r="C10" i="8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L10" i="1"/>
  <c r="I10" i="1"/>
  <c r="H10" i="1"/>
  <c r="G10" i="1"/>
  <c r="F10" i="1"/>
  <c r="E10" i="1"/>
  <c r="D10" i="1"/>
  <c r="C10" i="1"/>
  <c r="N10" i="1" l="1"/>
  <c r="K10" i="8"/>
  <c r="O10" i="8"/>
  <c r="K10" i="1"/>
</calcChain>
</file>

<file path=xl/sharedStrings.xml><?xml version="1.0" encoding="utf-8"?>
<sst xmlns="http://schemas.openxmlformats.org/spreadsheetml/2006/main" count="1130" uniqueCount="510">
  <si>
    <t xml:space="preserve"> Gerente Corporativa Financiera</t>
  </si>
  <si>
    <t>DIANA GISELA PARRA CORREA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</si>
  <si>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</si>
  <si>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</si>
  <si>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</si>
  <si>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</si>
  <si>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</si>
  <si>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</si>
  <si>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</si>
  <si>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</si>
  <si>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</si>
  <si>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</si>
  <si>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</si>
  <si>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</si>
  <si>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</si>
  <si>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</si>
  <si>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</si>
  <si>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</si>
  <si>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</si>
  <si>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</si>
  <si>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</si>
  <si>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</si>
  <si>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</si>
  <si>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</si>
  <si>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</si>
  <si>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</si>
  <si>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</si>
  <si>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</si>
  <si>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</si>
  <si>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</si>
  <si>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</si>
  <si>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</si>
  <si>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</si>
  <si>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</si>
  <si>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</si>
  <si>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</si>
  <si>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</si>
  <si>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</si>
  <si>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</si>
  <si>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</si>
  <si>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</si>
  <si>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</si>
  <si>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</si>
  <si>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</si>
  <si>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</si>
  <si>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</si>
  <si>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</si>
  <si>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</si>
  <si>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</si>
  <si>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</si>
  <si>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</si>
  <si>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</si>
  <si>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</si>
  <si>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</si>
  <si>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</si>
  <si>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</si>
  <si>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</si>
  <si>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</si>
  <si>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</si>
  <si>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</si>
  <si>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</si>
  <si>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</si>
  <si>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</si>
  <si>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</si>
  <si>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</si>
  <si>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</si>
  <si>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</si>
  <si>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</si>
  <si>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</si>
  <si>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</si>
  <si>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</si>
  <si>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</si>
  <si>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</si>
  <si>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</si>
  <si>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</si>
  <si>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</si>
  <si>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</si>
  <si>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</si>
  <si>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</si>
  <si>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</si>
  <si>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</si>
  <si>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</si>
  <si>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</si>
  <si>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</si>
  <si>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</si>
  <si>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</si>
  <si>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</si>
  <si>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</si>
  <si>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</si>
  <si>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</si>
  <si>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Tasas y derechos administrativos</t>
  </si>
  <si>
    <t>421803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</si>
  <si>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</si>
  <si>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</si>
  <si>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</si>
  <si>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</si>
  <si>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</si>
  <si>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</si>
  <si>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</si>
  <si>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</si>
  <si>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</si>
  <si>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</si>
  <si>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</si>
  <si>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</si>
  <si>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</si>
  <si>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</si>
  <si>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</si>
  <si>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</si>
  <si>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</si>
  <si>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</si>
  <si>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</si>
  <si>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</si>
  <si>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</si>
  <si>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</si>
  <si>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</si>
  <si>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</si>
  <si>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</si>
  <si>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</si>
  <si>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</si>
  <si>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</si>
  <si>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</si>
  <si>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</si>
  <si>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</si>
  <si>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</si>
  <si>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</si>
  <si>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</si>
  <si>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</si>
  <si>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</si>
  <si>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</si>
  <si>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</si>
  <si>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</si>
  <si>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</si>
  <si>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</si>
  <si>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</si>
  <si>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</si>
  <si>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</si>
  <si>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</si>
  <si>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</si>
  <si>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</si>
  <si>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</si>
  <si>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</si>
  <si>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</si>
  <si>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</si>
  <si>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</si>
  <si>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</si>
  <si>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</si>
  <si>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</si>
  <si>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</si>
  <si>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</si>
  <si>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</si>
  <si>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</si>
  <si>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</si>
  <si>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</si>
  <si>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</si>
  <si>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</si>
  <si>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</si>
  <si>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</si>
  <si>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</si>
  <si>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</si>
  <si>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</si>
  <si>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</si>
  <si>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</si>
  <si>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</si>
  <si>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</si>
  <si>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</si>
  <si>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</si>
  <si>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</si>
  <si>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</si>
  <si>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</si>
  <si>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</si>
  <si>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</si>
  <si>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</si>
  <si>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</si>
  <si>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</si>
  <si>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</si>
  <si>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</si>
  <si>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</si>
  <si>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</si>
  <si>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</si>
  <si>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</si>
  <si>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</si>
  <si>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</si>
  <si>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</si>
  <si>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</si>
  <si>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</si>
  <si>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</si>
  <si>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</si>
  <si>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</si>
  <si>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</si>
  <si>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</si>
  <si>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</si>
  <si>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</si>
  <si>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</si>
  <si>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</si>
  <si>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</si>
  <si>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</si>
  <si>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</si>
  <si>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</si>
  <si>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</si>
  <si>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</si>
  <si>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</si>
  <si>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</si>
  <si>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</si>
  <si>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</si>
  <si>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</si>
  <si>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</si>
  <si>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</si>
  <si>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</si>
  <si>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</si>
  <si>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</si>
  <si>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</si>
  <si>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</si>
  <si>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</si>
  <si>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</si>
  <si>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</si>
  <si>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</si>
  <si>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</si>
  <si>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</si>
  <si>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</si>
  <si>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</si>
  <si>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</si>
  <si>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</si>
  <si>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</si>
  <si>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</si>
  <si>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</si>
  <si>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</si>
  <si>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</si>
  <si>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</si>
  <si>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</si>
  <si>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</si>
  <si>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</si>
  <si>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</si>
  <si>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</si>
  <si>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</si>
  <si>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</si>
  <si>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</si>
  <si>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</si>
  <si>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</si>
  <si>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</si>
  <si>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</si>
  <si>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</si>
  <si>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</si>
  <si>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</si>
  <si>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</si>
  <si>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</si>
  <si>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</si>
  <si>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</si>
  <si>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</si>
  <si>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</si>
  <si>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42110103095</t>
  </si>
  <si>
    <t>Incentivo Operadores Maq.</t>
  </si>
  <si>
    <t>42110103094</t>
  </si>
  <si>
    <t>42110103093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</si>
  <si>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</si>
  <si>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</si>
  <si>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</si>
  <si>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</si>
  <si>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</si>
  <si>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</si>
  <si>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</si>
  <si>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</si>
  <si>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</si>
  <si>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</si>
  <si>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</si>
  <si>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</si>
  <si>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</si>
  <si>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</si>
  <si>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</si>
  <si>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</si>
  <si>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</si>
  <si>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</si>
  <si>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</si>
  <si>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</si>
  <si>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</si>
  <si>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</si>
  <si>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</si>
  <si>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</si>
  <si>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</si>
  <si>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</si>
  <si>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</si>
  <si>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</si>
  <si>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</si>
  <si>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</si>
  <si>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</si>
  <si>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</si>
  <si>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</si>
  <si>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</si>
  <si>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</si>
  <si>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</si>
  <si>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</si>
  <si>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</si>
  <si>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</si>
  <si>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</si>
  <si>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</si>
  <si>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</si>
  <si>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</si>
  <si>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</si>
  <si>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</si>
  <si>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</si>
  <si>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</si>
  <si>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</si>
  <si>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</si>
  <si>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</si>
  <si>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</si>
  <si>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</si>
  <si>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</si>
  <si>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</si>
  <si>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</si>
  <si>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</si>
  <si>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</si>
  <si>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</si>
  <si>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</si>
  <si>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</si>
  <si>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</si>
  <si>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</si>
  <si>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</si>
  <si>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</si>
  <si>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</si>
  <si>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</si>
  <si>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</si>
  <si>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</si>
  <si>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</si>
  <si>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</si>
  <si>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</si>
  <si>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</si>
  <si>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</si>
  <si>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</si>
  <si>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</si>
  <si>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</si>
  <si>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</si>
  <si>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</si>
  <si>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</si>
  <si>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</si>
  <si>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</si>
  <si>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</si>
  <si>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</si>
  <si>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</si>
  <si>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</si>
  <si>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</si>
  <si>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</si>
  <si>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</si>
  <si>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</si>
  <si>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</si>
  <si>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</si>
  <si>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</si>
  <si>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</si>
  <si>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</si>
  <si>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</si>
  <si>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</si>
  <si>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</si>
  <si>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</si>
  <si>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</si>
  <si>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0050 - Renovación y/o reposición de los sistemas de abastecimiento, distribución matriz y red local de acueducto</t>
  </si>
  <si>
    <t>0054 - Desarrollo de acciones para el saneamiento del Río Bogotá</t>
  </si>
  <si>
    <t>7334 - Construcción y expansión del sistema de abastecimiento y matriz de acueducto</t>
  </si>
  <si>
    <t>7338 - Construcción de redes locales para el servicio de acueducto</t>
  </si>
  <si>
    <t>Programa general 52 Integración regional, distrital y local.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</si>
  <si>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</si>
  <si>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</si>
  <si>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</si>
  <si>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</si>
  <si>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</si>
  <si>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</si>
  <si>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</si>
  <si>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</si>
  <si>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</si>
  <si>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</si>
  <si>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</si>
  <si>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</si>
  <si>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</si>
  <si>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</si>
  <si>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</si>
  <si>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</si>
  <si>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</si>
  <si>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</si>
  <si>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</si>
  <si>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</si>
  <si>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</si>
  <si>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</si>
  <si>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</si>
  <si>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</si>
  <si>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</si>
  <si>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</si>
  <si>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</si>
  <si>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</si>
  <si>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</si>
  <si>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</si>
  <si>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</si>
  <si>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</si>
  <si>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</si>
  <si>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</si>
  <si>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</si>
  <si>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</si>
  <si>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</si>
  <si>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</si>
  <si>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</si>
  <si>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</si>
  <si>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</si>
  <si>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</si>
  <si>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</si>
  <si>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</si>
  <si>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</si>
  <si>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</si>
  <si>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</si>
  <si>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</si>
  <si>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</si>
  <si>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</si>
  <si>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</si>
  <si>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</si>
  <si>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</si>
  <si>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</si>
  <si>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</si>
  <si>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</si>
  <si>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</si>
  <si>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</si>
  <si>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</si>
  <si>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</si>
  <si>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</si>
  <si>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</si>
  <si>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</si>
  <si>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</si>
  <si>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</si>
  <si>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</si>
  <si>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</si>
  <si>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</si>
  <si>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</si>
  <si>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</si>
  <si>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</si>
  <si>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</si>
  <si>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</si>
  <si>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</si>
  <si>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</si>
  <si>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</si>
  <si>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</si>
  <si>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</si>
  <si>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</si>
  <si>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</si>
  <si>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</si>
  <si>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</si>
  <si>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</si>
  <si>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</si>
  <si>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</si>
  <si>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</si>
  <si>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</si>
  <si>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</si>
  <si>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</si>
  <si>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</si>
  <si>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</si>
  <si>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</si>
  <si>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</si>
  <si>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</si>
  <si>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</si>
  <si>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</si>
  <si>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</si>
  <si>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</si>
  <si>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411020600803</t>
  </si>
  <si>
    <t>41102060080302</t>
  </si>
  <si>
    <t>Transferencias para propositos de protección y ambientales</t>
  </si>
  <si>
    <t>4120803</t>
  </si>
  <si>
    <t>Compensaciones Daño de Terceros</t>
  </si>
  <si>
    <t>Reintegros</t>
  </si>
  <si>
    <t>Productos alimenticios, bebidas y tabaco; textiles, prendas de vestir y productos de cuero</t>
  </si>
  <si>
    <t>Otros bienes transportables (excepto productos metálicos, maquinaria y equipo)</t>
  </si>
  <si>
    <t>Cuotas partes pensionales a cargo de la entidad (de pensiones)</t>
  </si>
  <si>
    <t>Incapacidades y licencias de maternidad y paternidad (no de pensiones)</t>
  </si>
  <si>
    <t>Contribución - Superintendencia de Servicios Públicos Domiciliarios</t>
  </si>
  <si>
    <t>Contribución - Comisión de Regulación de Agua Potable y Saneamiento Básico (CRA)</t>
  </si>
  <si>
    <t>Propósito 5 Construir Bogotá - Región con gobierno abierto, transparente y ciudadanía consciente</t>
  </si>
  <si>
    <t>Distribución de agua; evacuación y tratamiento de aguas residuales, gestión de desechos y actividades de saneamiento ambiental</t>
  </si>
  <si>
    <t>42180307</t>
  </si>
  <si>
    <t>Evaluación de licencias y trámites ambientales</t>
  </si>
  <si>
    <t>42180308</t>
  </si>
  <si>
    <t>Seguimiento a licencias y trámites ambientales</t>
  </si>
  <si>
    <t>42180309</t>
  </si>
  <si>
    <t>Tasa por aprovechamiento forestal</t>
  </si>
  <si>
    <t>0053 - Renovación y/o reposición del sistema troncal, secundario y local de alcantarillado combinado</t>
  </si>
  <si>
    <t>411020500203</t>
  </si>
  <si>
    <t>JULIANA CASTRO BUITRAGO</t>
  </si>
  <si>
    <t>Directora de Presupuesto</t>
  </si>
  <si>
    <t>42220302</t>
  </si>
  <si>
    <t>Prestamos</t>
  </si>
  <si>
    <t>42220302002</t>
  </si>
  <si>
    <t>4222030200202</t>
  </si>
  <si>
    <t>0021 -Construcción del sistema troncal y secundario de alcantarillado sanitario</t>
  </si>
  <si>
    <t>0055 -Desarrollo de acciones para el fortalecimiento administrativo y operativo empresarial</t>
  </si>
  <si>
    <t>4110206010</t>
  </si>
  <si>
    <t>411020601001</t>
  </si>
  <si>
    <t>41102060100101</t>
  </si>
  <si>
    <t>41201</t>
  </si>
  <si>
    <t>Disposición de activos</t>
  </si>
  <si>
    <t>4120102</t>
  </si>
  <si>
    <t>Disposición de activos no financieros</t>
  </si>
  <si>
    <t>4120102003</t>
  </si>
  <si>
    <t>Disposición de activos no producidos</t>
  </si>
  <si>
    <t>412010200301</t>
  </si>
  <si>
    <t>Disposición de  tierras y terrenos</t>
  </si>
  <si>
    <t>0068 - Adecuación de las redes asociadas a la infraestructura vial</t>
  </si>
  <si>
    <t>2 0 2 5</t>
  </si>
  <si>
    <t>2 0 2 2   A   2 0 2 5</t>
  </si>
  <si>
    <t>0022 - Construcción del sistema troncal y secundario de alcantarillado pluvial</t>
  </si>
  <si>
    <t>Aportes de cesantías</t>
  </si>
  <si>
    <t>Subsidio Extraordinario</t>
  </si>
  <si>
    <t>Pagos Extraordinarios Convenciones</t>
  </si>
  <si>
    <t>Auxilio Educación Trabajador</t>
  </si>
  <si>
    <t>A entidades territoriales distintas de compensaciones y participaciones</t>
  </si>
  <si>
    <t>Tranferencia Utilidades SDH</t>
  </si>
  <si>
    <t>Préstamos por calamidad doméstica</t>
  </si>
  <si>
    <t>0081 - Construcción de Corredores Ambientales</t>
  </si>
  <si>
    <t>4120803002</t>
  </si>
  <si>
    <t>A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</si>
</sst>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5" fillId="0" borderId="0" xfId="10" applyFont="1"/>
    <xf numFmtId="165" fontId="5" fillId="0" borderId="0" xfId="1" applyNumberFormat="1" applyFont="1"/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1" fillId="0" borderId="0" xfId="14" applyFont="1" applyAlignment="1"/>
    <xf numFmtId="0" fontId="8" fillId="0" borderId="0" xfId="0" quotePrefix="1" applyFont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9" fontId="5" fillId="0" borderId="0" xfId="2" applyFont="1"/>
    <xf numFmtId="0" fontId="7" fillId="0" borderId="0" xfId="14" applyFont="1" applyAlignment="1"/>
    <xf numFmtId="0" fontId="9" fillId="0" borderId="0" xfId="10" applyFont="1"/>
    <xf numFmtId="0" fontId="7" fillId="0" borderId="0" xfId="0" applyFont="1" applyAlignment="1"/>
    <xf numFmtId="0" fontId="7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3" fillId="0" borderId="0" xfId="10" applyFont="1"/>
    <xf numFmtId="166" fontId="5" fillId="0" borderId="3" xfId="1" quotePrefix="1" applyNumberFormat="1" applyFont="1" applyFill="1" applyBorder="1" applyAlignment="1">
      <alignment horizontal="left" vertical="center"/>
    </xf>
    <xf numFmtId="9" fontId="5" fillId="0" borderId="3" xfId="2" quotePrefix="1" applyFont="1" applyFill="1" applyBorder="1" applyAlignment="1">
      <alignment horizontal="right" vertical="center"/>
    </xf>
    <xf numFmtId="166" fontId="9" fillId="0" borderId="0" xfId="1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2" borderId="3" xfId="5" quotePrefix="1" applyFont="1" applyFill="1" applyBorder="1" applyAlignment="1">
      <alignment horizontal="left" vertical="center"/>
    </xf>
    <xf numFmtId="166" fontId="7" fillId="2" borderId="3" xfId="1" quotePrefix="1" applyNumberFormat="1" applyFont="1" applyFill="1" applyBorder="1" applyAlignment="1">
      <alignment horizontal="left" vertical="center"/>
    </xf>
    <xf numFmtId="9" fontId="7" fillId="2" borderId="3" xfId="2" quotePrefix="1" applyFont="1" applyFill="1" applyBorder="1" applyAlignment="1">
      <alignment horizontal="righ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10" fillId="2" borderId="3" xfId="0" applyFont="1" applyFill="1" applyBorder="1"/>
    <xf numFmtId="166" fontId="10" fillId="2" borderId="3" xfId="1" applyNumberFormat="1" applyFont="1" applyFill="1" applyBorder="1" applyAlignment="1">
      <alignment horizontal="right"/>
    </xf>
    <xf numFmtId="0" fontId="11" fillId="0" borderId="3" xfId="0" applyFont="1" applyBorder="1"/>
    <xf numFmtId="166" fontId="11" fillId="0" borderId="3" xfId="1" applyNumberFormat="1" applyFont="1" applyBorder="1" applyAlignment="1">
      <alignment horizontal="right"/>
    </xf>
    <xf numFmtId="0" fontId="11" fillId="0" borderId="3" xfId="0" quotePrefix="1" applyFont="1" applyBorder="1"/>
    <xf numFmtId="166" fontId="11" fillId="0" borderId="3" xfId="1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9" fontId="7" fillId="2" borderId="3" xfId="2" applyFont="1" applyFill="1" applyBorder="1" applyAlignment="1">
      <alignment horizontal="right"/>
    </xf>
    <xf numFmtId="9" fontId="5" fillId="0" borderId="3" xfId="2" applyFont="1" applyBorder="1" applyAlignment="1">
      <alignment horizontal="right"/>
    </xf>
    <xf numFmtId="9" fontId="5" fillId="0" borderId="3" xfId="2" applyFont="1" applyFill="1" applyBorder="1" applyAlignment="1">
      <alignment horizontal="right"/>
    </xf>
    <xf numFmtId="167" fontId="12" fillId="0" borderId="5" xfId="15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2" borderId="6" xfId="15" applyNumberFormat="1" applyFont="1" applyFill="1" applyBorder="1" applyAlignment="1">
      <alignment horizontal="center"/>
    </xf>
    <xf numFmtId="167" fontId="12" fillId="2" borderId="7" xfId="15" applyNumberFormat="1" applyFont="1" applyFill="1" applyBorder="1" applyAlignment="1">
      <alignment horizontal="center"/>
    </xf>
    <xf numFmtId="167" fontId="12" fillId="2" borderId="8" xfId="15" applyNumberFormat="1" applyFont="1" applyFill="1" applyBorder="1" applyAlignment="1">
      <alignment horizontal="center"/>
    </xf>
    <xf numFmtId="167" fontId="12" fillId="0" borderId="6" xfId="15" applyNumberFormat="1" applyFont="1" applyFill="1" applyBorder="1" applyAlignment="1">
      <alignment horizontal="center"/>
    </xf>
    <xf numFmtId="167" fontId="12" fillId="0" borderId="7" xfId="15" applyNumberFormat="1" applyFont="1" applyFill="1" applyBorder="1" applyAlignment="1">
      <alignment horizontal="center"/>
    </xf>
    <xf numFmtId="167" fontId="12" fillId="0" borderId="8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CB9F5B0-02B9-46B0-9F7F-1E7B9186B1F1}"/>
    <cellStyle name="Millares 2" xfId="4" xr:uid="{4F123667-14F2-4F0B-BFB2-1EBFF1E2CAF0}"/>
    <cellStyle name="Millares 2 2" xfId="17" xr:uid="{23D79EC6-A3DA-4329-97F1-2FBE175D8569}"/>
    <cellStyle name="Millares 3" xfId="11" xr:uid="{687A31A0-3270-4D59-9EAC-9D9EC012D372}"/>
    <cellStyle name="Millares 4" xfId="15" xr:uid="{E3F6C5B0-B4E0-4F09-802E-FC95894C374D}"/>
    <cellStyle name="Normal" xfId="0" builtinId="0"/>
    <cellStyle name="Normal 2" xfId="3" xr:uid="{D502862E-B9A0-4045-8407-824D3D16B9A3}"/>
    <cellStyle name="Normal 2 2" xfId="16" xr:uid="{7AAE14A6-7672-4CAD-B928-AB920EAE9899}"/>
    <cellStyle name="Normal 3" xfId="10" xr:uid="{74D88E86-5B50-4BF3-B835-E7C536171E66}"/>
    <cellStyle name="Normal 4" xfId="14" xr:uid="{89B3ABFB-5A56-405A-B122-B68DAF68434D}"/>
    <cellStyle name="Porcentaje" xfId="2" builtinId="5"/>
    <cellStyle name="Porcentaje 2" xfId="6" xr:uid="{9F66207F-63B0-44C2-92EC-78058991785E}"/>
    <cellStyle name="Porcentaje 2 2" xfId="18" xr:uid="{0A4413A2-FE3E-4397-842F-D920EA425435}"/>
    <cellStyle name="Porcentaje 3" xfId="12" xr:uid="{3CA21F85-164A-470D-9AD1-523D2492A3D4}"/>
    <cellStyle name="SAPBEXHLevel0" xfId="5" xr:uid="{CEFFA46B-66A2-4AA6-83F8-17A9B9B7D6E5}"/>
    <cellStyle name="SAPBEXHLevel1" xfId="7" xr:uid="{6C044F04-D0FE-4F2F-A933-2E20F6F1D184}"/>
    <cellStyle name="SAPBEXHLevel2" xfId="8" xr:uid="{0E012166-06CF-4E32-BE71-E08A63F71B91}"/>
    <cellStyle name="SAPBEXHLevel3" xfId="9" xr:uid="{013F62B8-325A-4D8A-895F-F4CA9A281E48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638425" cy="412254"/>
    <xdr:pic>
      <xdr:nvPicPr>
        <xdr:cNvPr id="6" name="Imagen 5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AEE5D56A-BCFC-44F2-91CC-198A68EC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459AFE8F-97F8-4BBB-BB56-A98F9937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47EC70B5-4974-41E1-AA0B-2750DF5F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238C63E7-0D1C-442D-A931-E032BCDC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DATOS_CPGomez_DPCI/VariosPlaneamiento/SEGUIMIENTO%202016/08.%20Seguimiento%2031.08.2016/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Users/mlmelo/Documents/A%20R%20C%20H%20I%20V%20O%20S/ARCHIVOS%20DE%20TRABAJO/0_2021%20-%20GASTOS/01_Enero/VIGENCIAS%20FUTURAS/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Users/mlmelo/Documents/A%20R%20C%20H%20I%20V%20O%20S/ARCHIVOS%20DE%20TRABAJO/0_2021%20-%20GASTOS/02_Febrero/VIGENCIAS%20FUTURAS/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16D58-D8A8-4490-8B6F-04B918001B75}">
  <dimension ref="A1:K68"/>
  <sheetViews>
    <sheetView showGridLines="0" zoomScaleNormal="100" zoomScaleSheetLayoutView="100" workbookViewId="0">
      <pane ySplit="9" topLeftCell="A52" activePane="bottomLeft" state="frozen"/>
      <selection pane="bottomLeft" activeCell="B61" sqref="B61"/>
    </sheetView>
  </sheetViews>
  <sheetFormatPr baseColWidth="10" defaultColWidth="0" defaultRowHeight="11.25" zeroHeight="1" x14ac:dyDescent="0.2"/>
  <cols>
    <col min="1" max="1" width="15" style="41" customWidth="1"/>
    <col min="2" max="2" width="45.7109375" style="41" customWidth="1"/>
    <col min="3" max="8" width="14.7109375" style="41" customWidth="1"/>
    <col min="9" max="9" width="7" style="41" customWidth="1"/>
    <col min="10" max="10" width="14.7109375" style="41" customWidth="1"/>
    <col min="11" max="11" width="1.42578125" style="26" customWidth="1"/>
    <col min="12" max="16384" width="11.42578125" style="26" hidden="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1" x14ac:dyDescent="0.2">
      <c r="A4" s="26"/>
      <c r="B4" s="26"/>
      <c r="C4" s="26"/>
      <c r="D4" s="26"/>
      <c r="E4" s="26"/>
      <c r="F4" s="26"/>
      <c r="G4" s="48"/>
      <c r="H4" s="48"/>
      <c r="I4" s="49"/>
      <c r="J4" s="48"/>
    </row>
    <row r="5" spans="1:11" x14ac:dyDescent="0.2">
      <c r="A5" s="21" t="s">
        <v>325</v>
      </c>
      <c r="B5" s="26"/>
      <c r="D5" s="26"/>
      <c r="E5" s="26"/>
      <c r="F5" s="26"/>
      <c r="G5" s="26"/>
      <c r="H5" s="26"/>
      <c r="I5" s="26"/>
      <c r="J5" s="26"/>
    </row>
    <row r="6" spans="1:11" x14ac:dyDescent="0.2">
      <c r="A6" s="21" t="s">
        <v>440</v>
      </c>
      <c r="B6" s="26"/>
      <c r="C6" s="26"/>
      <c r="D6" s="26"/>
      <c r="E6" s="26"/>
      <c r="F6" s="45"/>
    </row>
    <row r="7" spans="1:11" x14ac:dyDescent="0.2">
      <c r="A7" s="42" t="s">
        <v>509</v>
      </c>
      <c r="B7" s="26"/>
      <c r="C7" s="26"/>
      <c r="D7" s="26"/>
      <c r="E7" s="26"/>
      <c r="F7" s="26"/>
      <c r="G7" s="26"/>
      <c r="H7" s="26"/>
      <c r="I7" s="26"/>
      <c r="J7" s="26"/>
    </row>
    <row r="8" spans="1:11" x14ac:dyDescent="0.2">
      <c r="A8" s="1"/>
      <c r="B8" s="1"/>
      <c r="C8" s="37" t="s">
        <v>323</v>
      </c>
      <c r="D8" s="37" t="s">
        <v>322</v>
      </c>
      <c r="E8" s="37" t="s">
        <v>321</v>
      </c>
      <c r="F8" s="37" t="s">
        <v>320</v>
      </c>
      <c r="G8" s="37" t="s">
        <v>319</v>
      </c>
      <c r="H8" s="37" t="s">
        <v>357</v>
      </c>
      <c r="I8" s="37" t="s">
        <v>358</v>
      </c>
      <c r="J8" s="37" t="s">
        <v>441</v>
      </c>
    </row>
    <row r="9" spans="1:11" ht="33.75" customHeight="1" x14ac:dyDescent="0.2">
      <c r="A9" s="38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306</v>
      </c>
      <c r="G9" s="38" t="s">
        <v>359</v>
      </c>
      <c r="H9" s="38" t="s">
        <v>360</v>
      </c>
      <c r="I9" s="43" t="s">
        <v>451</v>
      </c>
      <c r="J9" s="38" t="s">
        <v>361</v>
      </c>
    </row>
    <row r="10" spans="1:11" x14ac:dyDescent="0.2">
      <c r="A10" s="57" t="s">
        <v>362</v>
      </c>
      <c r="B10" s="57" t="s">
        <v>363</v>
      </c>
      <c r="C10" s="58">
        <v>5313763974000</v>
      </c>
      <c r="D10" s="58">
        <v>0</v>
      </c>
      <c r="E10" s="58">
        <v>376062662864</v>
      </c>
      <c r="F10" s="58">
        <v>5689826636864</v>
      </c>
      <c r="G10" s="58">
        <v>167747901704</v>
      </c>
      <c r="H10" s="58">
        <v>2811046568255</v>
      </c>
      <c r="I10" s="64">
        <v>0.49</v>
      </c>
      <c r="J10" s="58">
        <v>2878780068609</v>
      </c>
      <c r="K10" s="39"/>
    </row>
    <row r="11" spans="1:11" x14ac:dyDescent="0.2">
      <c r="A11" s="57" t="s">
        <v>366</v>
      </c>
      <c r="B11" s="57" t="s">
        <v>367</v>
      </c>
      <c r="C11" s="58">
        <v>642355762000</v>
      </c>
      <c r="D11" s="58">
        <v>0</v>
      </c>
      <c r="E11" s="58">
        <v>137259715761</v>
      </c>
      <c r="F11" s="58">
        <v>779615477761</v>
      </c>
      <c r="G11" s="58">
        <v>-1002</v>
      </c>
      <c r="H11" s="58">
        <v>779615476759</v>
      </c>
      <c r="I11" s="64">
        <v>1</v>
      </c>
      <c r="J11" s="58">
        <v>1002</v>
      </c>
      <c r="K11" s="39"/>
    </row>
    <row r="12" spans="1:11" x14ac:dyDescent="0.2">
      <c r="A12" s="59" t="s">
        <v>364</v>
      </c>
      <c r="B12" s="59" t="s">
        <v>365</v>
      </c>
      <c r="C12" s="60">
        <v>449649033000</v>
      </c>
      <c r="D12" s="60">
        <v>0</v>
      </c>
      <c r="E12" s="60">
        <v>-35394954454</v>
      </c>
      <c r="F12" s="60">
        <v>414254078546</v>
      </c>
      <c r="G12" s="60">
        <v>-1002</v>
      </c>
      <c r="H12" s="60">
        <v>414254077544</v>
      </c>
      <c r="I12" s="65">
        <v>1</v>
      </c>
      <c r="J12" s="60">
        <v>1002</v>
      </c>
      <c r="K12" s="39"/>
    </row>
    <row r="13" spans="1:11" x14ac:dyDescent="0.2">
      <c r="A13" s="59" t="s">
        <v>368</v>
      </c>
      <c r="B13" s="59" t="s">
        <v>369</v>
      </c>
      <c r="C13" s="60">
        <v>192706729000</v>
      </c>
      <c r="D13" s="60">
        <v>0</v>
      </c>
      <c r="E13" s="60">
        <v>172654670215</v>
      </c>
      <c r="F13" s="60">
        <v>365361399215</v>
      </c>
      <c r="G13" s="60">
        <v>0</v>
      </c>
      <c r="H13" s="60">
        <v>365361399215</v>
      </c>
      <c r="I13" s="65">
        <v>1</v>
      </c>
      <c r="J13" s="60">
        <v>0</v>
      </c>
      <c r="K13" s="39"/>
    </row>
    <row r="14" spans="1:11" x14ac:dyDescent="0.2">
      <c r="A14" s="57" t="s">
        <v>373</v>
      </c>
      <c r="B14" s="57" t="s">
        <v>374</v>
      </c>
      <c r="C14" s="58">
        <v>2031755972000</v>
      </c>
      <c r="D14" s="58">
        <v>0</v>
      </c>
      <c r="E14" s="58">
        <v>150332668314</v>
      </c>
      <c r="F14" s="58">
        <v>2182088640314</v>
      </c>
      <c r="G14" s="58">
        <v>159356031658</v>
      </c>
      <c r="H14" s="58">
        <v>1939331653144</v>
      </c>
      <c r="I14" s="64">
        <v>0.89</v>
      </c>
      <c r="J14" s="58">
        <v>242756987170</v>
      </c>
      <c r="K14" s="39"/>
    </row>
    <row r="15" spans="1:11" x14ac:dyDescent="0.2">
      <c r="A15" s="57" t="s">
        <v>376</v>
      </c>
      <c r="B15" s="57" t="s">
        <v>377</v>
      </c>
      <c r="C15" s="58">
        <v>2031755972000</v>
      </c>
      <c r="D15" s="58">
        <v>0</v>
      </c>
      <c r="E15" s="58">
        <v>150332668314</v>
      </c>
      <c r="F15" s="58">
        <v>2182088640314</v>
      </c>
      <c r="G15" s="58">
        <v>159356031658</v>
      </c>
      <c r="H15" s="58">
        <v>1939331653144</v>
      </c>
      <c r="I15" s="64">
        <v>0.89</v>
      </c>
      <c r="J15" s="58">
        <v>242756987170</v>
      </c>
      <c r="K15" s="39"/>
    </row>
    <row r="16" spans="1:11" x14ac:dyDescent="0.2">
      <c r="A16" s="57" t="s">
        <v>379</v>
      </c>
      <c r="B16" s="57" t="s">
        <v>76</v>
      </c>
      <c r="C16" s="58">
        <v>3082380000</v>
      </c>
      <c r="D16" s="58">
        <v>0</v>
      </c>
      <c r="E16" s="58">
        <v>0</v>
      </c>
      <c r="F16" s="58">
        <v>3082380000</v>
      </c>
      <c r="G16" s="58">
        <v>323611820</v>
      </c>
      <c r="H16" s="58">
        <v>5669034773</v>
      </c>
      <c r="I16" s="64">
        <v>1.84</v>
      </c>
      <c r="J16" s="58">
        <v>-2586654773</v>
      </c>
      <c r="K16" s="39"/>
    </row>
    <row r="17" spans="1:11" x14ac:dyDescent="0.2">
      <c r="A17" s="57" t="s">
        <v>382</v>
      </c>
      <c r="B17" s="57" t="s">
        <v>74</v>
      </c>
      <c r="C17" s="58">
        <v>0</v>
      </c>
      <c r="D17" s="58">
        <v>0</v>
      </c>
      <c r="E17" s="58">
        <v>0</v>
      </c>
      <c r="F17" s="58">
        <v>0</v>
      </c>
      <c r="G17" s="58">
        <v>-4617436</v>
      </c>
      <c r="H17" s="58">
        <v>1603294641</v>
      </c>
      <c r="I17" s="64">
        <v>0</v>
      </c>
      <c r="J17" s="58">
        <v>-1603294641</v>
      </c>
      <c r="K17" s="39"/>
    </row>
    <row r="18" spans="1:11" x14ac:dyDescent="0.2">
      <c r="A18" s="61" t="s">
        <v>452</v>
      </c>
      <c r="B18" s="59" t="s">
        <v>453</v>
      </c>
      <c r="C18" s="60">
        <v>0</v>
      </c>
      <c r="D18" s="60">
        <v>0</v>
      </c>
      <c r="E18" s="60">
        <v>0</v>
      </c>
      <c r="F18" s="60">
        <v>0</v>
      </c>
      <c r="G18" s="60">
        <v>-7337150</v>
      </c>
      <c r="H18" s="60">
        <v>12996582</v>
      </c>
      <c r="I18" s="65">
        <v>0</v>
      </c>
      <c r="J18" s="60">
        <v>-12996582</v>
      </c>
      <c r="K18" s="39"/>
    </row>
    <row r="19" spans="1:11" x14ac:dyDescent="0.2">
      <c r="A19" s="59" t="s">
        <v>370</v>
      </c>
      <c r="B19" s="59" t="s">
        <v>371</v>
      </c>
      <c r="C19" s="60">
        <v>0</v>
      </c>
      <c r="D19" s="60">
        <v>0</v>
      </c>
      <c r="E19" s="60">
        <v>0</v>
      </c>
      <c r="F19" s="60">
        <v>0</v>
      </c>
      <c r="G19" s="60">
        <v>2719714</v>
      </c>
      <c r="H19" s="60">
        <v>1590298059</v>
      </c>
      <c r="I19" s="65">
        <v>0</v>
      </c>
      <c r="J19" s="60">
        <v>-1590298059</v>
      </c>
      <c r="K19" s="39"/>
    </row>
    <row r="20" spans="1:11" x14ac:dyDescent="0.2">
      <c r="A20" s="59" t="s">
        <v>372</v>
      </c>
      <c r="B20" s="59" t="s">
        <v>68</v>
      </c>
      <c r="C20" s="60">
        <v>3082380000</v>
      </c>
      <c r="D20" s="60">
        <v>0</v>
      </c>
      <c r="E20" s="60">
        <v>0</v>
      </c>
      <c r="F20" s="60">
        <v>3082380000</v>
      </c>
      <c r="G20" s="60">
        <v>328229256</v>
      </c>
      <c r="H20" s="60">
        <v>4065740132</v>
      </c>
      <c r="I20" s="65">
        <v>1.32</v>
      </c>
      <c r="J20" s="60">
        <v>-983360132</v>
      </c>
      <c r="K20" s="39"/>
    </row>
    <row r="21" spans="1:11" x14ac:dyDescent="0.2">
      <c r="A21" s="57" t="s">
        <v>386</v>
      </c>
      <c r="B21" s="57" t="s">
        <v>387</v>
      </c>
      <c r="C21" s="58">
        <v>1804506664000</v>
      </c>
      <c r="D21" s="58">
        <v>-302710000</v>
      </c>
      <c r="E21" s="58">
        <v>-302710000</v>
      </c>
      <c r="F21" s="58">
        <v>1804203954000</v>
      </c>
      <c r="G21" s="58">
        <v>158391019413</v>
      </c>
      <c r="H21" s="58">
        <v>1637309044134</v>
      </c>
      <c r="I21" s="64">
        <v>0.91</v>
      </c>
      <c r="J21" s="58">
        <v>166894909866</v>
      </c>
      <c r="K21" s="39"/>
    </row>
    <row r="22" spans="1:11" x14ac:dyDescent="0.2">
      <c r="A22" s="57" t="s">
        <v>390</v>
      </c>
      <c r="B22" s="57" t="s">
        <v>391</v>
      </c>
      <c r="C22" s="58">
        <v>1781854726000</v>
      </c>
      <c r="D22" s="58">
        <v>0</v>
      </c>
      <c r="E22" s="58">
        <v>0</v>
      </c>
      <c r="F22" s="58">
        <v>1781854726000</v>
      </c>
      <c r="G22" s="58">
        <v>157365388566</v>
      </c>
      <c r="H22" s="58">
        <v>1626500972269</v>
      </c>
      <c r="I22" s="64">
        <v>0.91</v>
      </c>
      <c r="J22" s="58">
        <v>155353753731</v>
      </c>
      <c r="K22" s="39"/>
    </row>
    <row r="23" spans="1:11" x14ac:dyDescent="0.2">
      <c r="A23" s="59" t="s">
        <v>375</v>
      </c>
      <c r="B23" s="59" t="s">
        <v>336</v>
      </c>
      <c r="C23" s="60">
        <v>904343220000</v>
      </c>
      <c r="D23" s="60">
        <v>0</v>
      </c>
      <c r="E23" s="60">
        <v>0</v>
      </c>
      <c r="F23" s="60">
        <v>904343220000</v>
      </c>
      <c r="G23" s="60">
        <v>82365136084</v>
      </c>
      <c r="H23" s="60">
        <v>839777772616</v>
      </c>
      <c r="I23" s="65">
        <v>0.93</v>
      </c>
      <c r="J23" s="60">
        <v>64565447384</v>
      </c>
      <c r="K23" s="39"/>
    </row>
    <row r="24" spans="1:11" x14ac:dyDescent="0.2">
      <c r="A24" s="59" t="s">
        <v>378</v>
      </c>
      <c r="B24" s="59" t="s">
        <v>181</v>
      </c>
      <c r="C24" s="60">
        <v>877511506000</v>
      </c>
      <c r="D24" s="60">
        <v>0</v>
      </c>
      <c r="E24" s="60">
        <v>0</v>
      </c>
      <c r="F24" s="60">
        <v>877511506000</v>
      </c>
      <c r="G24" s="60">
        <v>75000252482</v>
      </c>
      <c r="H24" s="60">
        <v>786723199653</v>
      </c>
      <c r="I24" s="65">
        <v>0.9</v>
      </c>
      <c r="J24" s="60">
        <v>90788306347</v>
      </c>
      <c r="K24" s="39"/>
    </row>
    <row r="25" spans="1:11" x14ac:dyDescent="0.2">
      <c r="A25" s="57" t="s">
        <v>398</v>
      </c>
      <c r="B25" s="57" t="s">
        <v>399</v>
      </c>
      <c r="C25" s="58">
        <v>22651938000</v>
      </c>
      <c r="D25" s="58">
        <v>-302710000</v>
      </c>
      <c r="E25" s="58">
        <v>-302710000</v>
      </c>
      <c r="F25" s="58">
        <v>22349228000</v>
      </c>
      <c r="G25" s="58">
        <v>1025630847</v>
      </c>
      <c r="H25" s="58">
        <v>10808071865</v>
      </c>
      <c r="I25" s="64">
        <v>0.48</v>
      </c>
      <c r="J25" s="58">
        <v>11541156135</v>
      </c>
      <c r="K25" s="39"/>
    </row>
    <row r="26" spans="1:11" x14ac:dyDescent="0.2">
      <c r="A26" s="59" t="s">
        <v>380</v>
      </c>
      <c r="B26" s="59" t="s">
        <v>381</v>
      </c>
      <c r="C26" s="60">
        <v>15344433000</v>
      </c>
      <c r="D26" s="60">
        <v>-302710000</v>
      </c>
      <c r="E26" s="60">
        <v>-302710000</v>
      </c>
      <c r="F26" s="60">
        <v>15041723000</v>
      </c>
      <c r="G26" s="60">
        <v>488574410</v>
      </c>
      <c r="H26" s="60">
        <v>3856379931</v>
      </c>
      <c r="I26" s="65">
        <v>0.26</v>
      </c>
      <c r="J26" s="60">
        <v>11185343069</v>
      </c>
      <c r="K26" s="39"/>
    </row>
    <row r="27" spans="1:11" x14ac:dyDescent="0.2">
      <c r="A27" s="59" t="s">
        <v>476</v>
      </c>
      <c r="B27" s="59" t="s">
        <v>462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318395600</v>
      </c>
      <c r="I27" s="65">
        <v>0</v>
      </c>
      <c r="J27" s="60">
        <v>-318395600</v>
      </c>
      <c r="K27" s="39"/>
    </row>
    <row r="28" spans="1:11" x14ac:dyDescent="0.2">
      <c r="A28" s="61" t="s">
        <v>454</v>
      </c>
      <c r="B28" s="59" t="s">
        <v>126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10090336</v>
      </c>
      <c r="I28" s="65">
        <v>0</v>
      </c>
      <c r="J28" s="60">
        <v>-10090336</v>
      </c>
      <c r="K28" s="39"/>
    </row>
    <row r="29" spans="1:11" x14ac:dyDescent="0.2">
      <c r="A29" s="59" t="s">
        <v>383</v>
      </c>
      <c r="B29" s="59" t="s">
        <v>336</v>
      </c>
      <c r="C29" s="60">
        <v>43557000</v>
      </c>
      <c r="D29" s="60">
        <v>0</v>
      </c>
      <c r="E29" s="60">
        <v>0</v>
      </c>
      <c r="F29" s="60">
        <v>43557000</v>
      </c>
      <c r="G29" s="60">
        <v>0</v>
      </c>
      <c r="H29" s="60">
        <v>3466188</v>
      </c>
      <c r="I29" s="65">
        <v>0.08</v>
      </c>
      <c r="J29" s="60">
        <v>40090812</v>
      </c>
      <c r="K29" s="39"/>
    </row>
    <row r="30" spans="1:11" x14ac:dyDescent="0.2">
      <c r="A30" s="59" t="s">
        <v>384</v>
      </c>
      <c r="B30" s="59" t="s">
        <v>337</v>
      </c>
      <c r="C30" s="60">
        <v>1147884000</v>
      </c>
      <c r="D30" s="60">
        <v>0</v>
      </c>
      <c r="E30" s="60">
        <v>0</v>
      </c>
      <c r="F30" s="60">
        <v>1147884000</v>
      </c>
      <c r="G30" s="60">
        <v>0</v>
      </c>
      <c r="H30" s="60">
        <v>1191510381</v>
      </c>
      <c r="I30" s="65">
        <v>1.04</v>
      </c>
      <c r="J30" s="60">
        <v>-43626381</v>
      </c>
      <c r="K30" s="39"/>
    </row>
    <row r="31" spans="1:11" x14ac:dyDescent="0.2">
      <c r="A31" s="59" t="s">
        <v>385</v>
      </c>
      <c r="B31" s="59" t="s">
        <v>123</v>
      </c>
      <c r="C31" s="60">
        <v>6116064000</v>
      </c>
      <c r="D31" s="60">
        <v>0</v>
      </c>
      <c r="E31" s="60">
        <v>0</v>
      </c>
      <c r="F31" s="60">
        <v>6116064000</v>
      </c>
      <c r="G31" s="60">
        <v>537056437</v>
      </c>
      <c r="H31" s="60">
        <v>5428229429</v>
      </c>
      <c r="I31" s="65">
        <v>0.89</v>
      </c>
      <c r="J31" s="60">
        <v>687834571</v>
      </c>
      <c r="K31" s="39"/>
    </row>
    <row r="32" spans="1:11" x14ac:dyDescent="0.2">
      <c r="A32" s="57" t="s">
        <v>409</v>
      </c>
      <c r="B32" s="57" t="s">
        <v>177</v>
      </c>
      <c r="C32" s="58">
        <v>224166928000</v>
      </c>
      <c r="D32" s="58">
        <v>302710000</v>
      </c>
      <c r="E32" s="58">
        <v>150635378314</v>
      </c>
      <c r="F32" s="58">
        <v>374802306314</v>
      </c>
      <c r="G32" s="58">
        <v>641400425</v>
      </c>
      <c r="H32" s="58">
        <v>296353574237</v>
      </c>
      <c r="I32" s="64">
        <v>0.79</v>
      </c>
      <c r="J32" s="58">
        <v>78448732077</v>
      </c>
      <c r="K32" s="39"/>
    </row>
    <row r="33" spans="1:11" ht="11.25" customHeight="1" x14ac:dyDescent="0.2">
      <c r="A33" s="57" t="s">
        <v>411</v>
      </c>
      <c r="B33" s="57" t="s">
        <v>412</v>
      </c>
      <c r="C33" s="58">
        <v>194852311000</v>
      </c>
      <c r="D33" s="58">
        <v>0</v>
      </c>
      <c r="E33" s="58">
        <v>55205575201</v>
      </c>
      <c r="F33" s="58">
        <v>250057886201</v>
      </c>
      <c r="G33" s="58">
        <v>384889440</v>
      </c>
      <c r="H33" s="58">
        <v>197594949440</v>
      </c>
      <c r="I33" s="64">
        <v>0.79</v>
      </c>
      <c r="J33" s="58">
        <v>52462936761</v>
      </c>
      <c r="K33" s="39"/>
    </row>
    <row r="34" spans="1:11" ht="11.25" customHeight="1" x14ac:dyDescent="0.2">
      <c r="A34" s="59" t="s">
        <v>388</v>
      </c>
      <c r="B34" s="59" t="s">
        <v>389</v>
      </c>
      <c r="C34" s="62">
        <v>194852311000</v>
      </c>
      <c r="D34" s="62">
        <v>0</v>
      </c>
      <c r="E34" s="62">
        <v>55205575201</v>
      </c>
      <c r="F34" s="62">
        <v>250057886201</v>
      </c>
      <c r="G34" s="62">
        <v>384889440</v>
      </c>
      <c r="H34" s="62">
        <v>197594949440</v>
      </c>
      <c r="I34" s="66">
        <v>0.79</v>
      </c>
      <c r="J34" s="62">
        <v>52462936761</v>
      </c>
      <c r="K34" s="39"/>
    </row>
    <row r="35" spans="1:11" x14ac:dyDescent="0.2">
      <c r="A35" s="57" t="s">
        <v>392</v>
      </c>
      <c r="B35" s="57" t="s">
        <v>393</v>
      </c>
      <c r="C35" s="58">
        <v>29314617000</v>
      </c>
      <c r="D35" s="58">
        <v>302710000</v>
      </c>
      <c r="E35" s="58">
        <v>95429803113</v>
      </c>
      <c r="F35" s="58">
        <v>124744420113</v>
      </c>
      <c r="G35" s="58">
        <v>0</v>
      </c>
      <c r="H35" s="58">
        <v>95429803113</v>
      </c>
      <c r="I35" s="64">
        <v>0.77</v>
      </c>
      <c r="J35" s="58">
        <v>29314617000</v>
      </c>
      <c r="K35" s="39"/>
    </row>
    <row r="36" spans="1:11" x14ac:dyDescent="0.2">
      <c r="A36" s="57" t="s">
        <v>455</v>
      </c>
      <c r="B36" s="57" t="s">
        <v>468</v>
      </c>
      <c r="C36" s="58">
        <v>29314617000</v>
      </c>
      <c r="D36" s="58">
        <v>302710000</v>
      </c>
      <c r="E36" s="58">
        <v>95429803113</v>
      </c>
      <c r="F36" s="58">
        <v>124744420113</v>
      </c>
      <c r="G36" s="58">
        <v>0</v>
      </c>
      <c r="H36" s="58">
        <v>95429803113</v>
      </c>
      <c r="I36" s="64">
        <v>0.77</v>
      </c>
      <c r="J36" s="58">
        <v>29314617000</v>
      </c>
      <c r="K36" s="39"/>
    </row>
    <row r="37" spans="1:11" x14ac:dyDescent="0.2">
      <c r="A37" s="59" t="s">
        <v>456</v>
      </c>
      <c r="B37" s="59" t="s">
        <v>457</v>
      </c>
      <c r="C37" s="62">
        <v>29314617000</v>
      </c>
      <c r="D37" s="62">
        <v>302710000</v>
      </c>
      <c r="E37" s="62">
        <v>95429803113</v>
      </c>
      <c r="F37" s="62">
        <v>124744420113</v>
      </c>
      <c r="G37" s="62">
        <v>0</v>
      </c>
      <c r="H37" s="62">
        <v>95429803113</v>
      </c>
      <c r="I37" s="66">
        <v>0.77</v>
      </c>
      <c r="J37" s="62">
        <v>29314617000</v>
      </c>
      <c r="K37" s="39"/>
    </row>
    <row r="38" spans="1:11" x14ac:dyDescent="0.2">
      <c r="A38" s="57" t="s">
        <v>418</v>
      </c>
      <c r="B38" s="57" t="s">
        <v>419</v>
      </c>
      <c r="C38" s="58">
        <v>0</v>
      </c>
      <c r="D38" s="58">
        <v>0</v>
      </c>
      <c r="E38" s="58">
        <v>0</v>
      </c>
      <c r="F38" s="58">
        <v>0</v>
      </c>
      <c r="G38" s="58">
        <v>256410985</v>
      </c>
      <c r="H38" s="58">
        <v>3326039900</v>
      </c>
      <c r="I38" s="64">
        <v>0</v>
      </c>
      <c r="J38" s="58">
        <v>-3326039900</v>
      </c>
      <c r="K38" s="39"/>
    </row>
    <row r="39" spans="1:11" x14ac:dyDescent="0.2">
      <c r="A39" s="57" t="s">
        <v>420</v>
      </c>
      <c r="B39" s="57" t="s">
        <v>421</v>
      </c>
      <c r="C39" s="58">
        <v>0</v>
      </c>
      <c r="D39" s="58">
        <v>0</v>
      </c>
      <c r="E39" s="58">
        <v>0</v>
      </c>
      <c r="F39" s="58">
        <v>0</v>
      </c>
      <c r="G39" s="58">
        <v>256410985</v>
      </c>
      <c r="H39" s="58">
        <v>3326039900</v>
      </c>
      <c r="I39" s="64">
        <v>0</v>
      </c>
      <c r="J39" s="58">
        <v>-3326039900</v>
      </c>
      <c r="K39" s="39"/>
    </row>
    <row r="40" spans="1:11" x14ac:dyDescent="0.2">
      <c r="A40" s="59" t="s">
        <v>394</v>
      </c>
      <c r="B40" s="59" t="s">
        <v>395</v>
      </c>
      <c r="C40" s="62">
        <v>0</v>
      </c>
      <c r="D40" s="62">
        <v>0</v>
      </c>
      <c r="E40" s="62">
        <v>0</v>
      </c>
      <c r="F40" s="62">
        <v>0</v>
      </c>
      <c r="G40" s="62">
        <v>256410985</v>
      </c>
      <c r="H40" s="62">
        <v>3326039900</v>
      </c>
      <c r="I40" s="66">
        <v>0</v>
      </c>
      <c r="J40" s="62">
        <v>-3326039900</v>
      </c>
      <c r="K40" s="39"/>
    </row>
    <row r="41" spans="1:11" x14ac:dyDescent="0.2">
      <c r="A41" s="57" t="s">
        <v>485</v>
      </c>
      <c r="B41" s="57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100000</v>
      </c>
      <c r="H41" s="58">
        <v>2781784</v>
      </c>
      <c r="I41" s="64">
        <v>0</v>
      </c>
      <c r="J41" s="58">
        <v>-2781784</v>
      </c>
      <c r="K41" s="39"/>
    </row>
    <row r="42" spans="1:11" x14ac:dyDescent="0.2">
      <c r="A42" s="57" t="s">
        <v>486</v>
      </c>
      <c r="B42" s="57" t="s">
        <v>139</v>
      </c>
      <c r="C42" s="58">
        <v>0</v>
      </c>
      <c r="D42" s="58">
        <v>0</v>
      </c>
      <c r="E42" s="58">
        <v>0</v>
      </c>
      <c r="F42" s="58">
        <v>0</v>
      </c>
      <c r="G42" s="58">
        <v>100000</v>
      </c>
      <c r="H42" s="58">
        <v>2781784</v>
      </c>
      <c r="I42" s="64">
        <v>0</v>
      </c>
      <c r="J42" s="58">
        <v>-2781784</v>
      </c>
      <c r="K42" s="39"/>
    </row>
    <row r="43" spans="1:11" x14ac:dyDescent="0.2">
      <c r="A43" s="59" t="s">
        <v>487</v>
      </c>
      <c r="B43" s="59" t="s">
        <v>137</v>
      </c>
      <c r="C43" s="62">
        <v>0</v>
      </c>
      <c r="D43" s="62">
        <v>0</v>
      </c>
      <c r="E43" s="62">
        <v>0</v>
      </c>
      <c r="F43" s="62">
        <v>0</v>
      </c>
      <c r="G43" s="62">
        <v>100000</v>
      </c>
      <c r="H43" s="62">
        <v>2781784</v>
      </c>
      <c r="I43" s="66">
        <v>0</v>
      </c>
      <c r="J43" s="62">
        <v>-2781784</v>
      </c>
      <c r="K43" s="39"/>
    </row>
    <row r="44" spans="1:11" x14ac:dyDescent="0.2">
      <c r="A44" s="57" t="s">
        <v>422</v>
      </c>
      <c r="B44" s="57" t="s">
        <v>423</v>
      </c>
      <c r="C44" s="58">
        <v>2639652240000</v>
      </c>
      <c r="D44" s="58">
        <v>0</v>
      </c>
      <c r="E44" s="58">
        <v>88470278789</v>
      </c>
      <c r="F44" s="58">
        <v>2728122518789</v>
      </c>
      <c r="G44" s="58">
        <v>8391871048</v>
      </c>
      <c r="H44" s="58">
        <v>92099438352</v>
      </c>
      <c r="I44" s="64">
        <v>0.03</v>
      </c>
      <c r="J44" s="58">
        <v>2636023080437</v>
      </c>
      <c r="K44" s="39"/>
    </row>
    <row r="45" spans="1:11" x14ac:dyDescent="0.2">
      <c r="A45" s="57" t="s">
        <v>488</v>
      </c>
      <c r="B45" s="57" t="s">
        <v>489</v>
      </c>
      <c r="C45" s="58">
        <v>0</v>
      </c>
      <c r="D45" s="58">
        <v>0</v>
      </c>
      <c r="E45" s="58">
        <v>0</v>
      </c>
      <c r="F45" s="58">
        <v>0</v>
      </c>
      <c r="G45" s="58">
        <v>3526998759</v>
      </c>
      <c r="H45" s="58">
        <v>5616036899</v>
      </c>
      <c r="I45" s="64">
        <v>0</v>
      </c>
      <c r="J45" s="58">
        <v>-5616036899</v>
      </c>
      <c r="K45" s="39"/>
    </row>
    <row r="46" spans="1:11" x14ac:dyDescent="0.2">
      <c r="A46" s="57" t="s">
        <v>490</v>
      </c>
      <c r="B46" s="57" t="s">
        <v>491</v>
      </c>
      <c r="C46" s="58">
        <v>0</v>
      </c>
      <c r="D46" s="58">
        <v>0</v>
      </c>
      <c r="E46" s="58">
        <v>0</v>
      </c>
      <c r="F46" s="58">
        <v>0</v>
      </c>
      <c r="G46" s="58">
        <v>3526998759</v>
      </c>
      <c r="H46" s="58">
        <v>5616036899</v>
      </c>
      <c r="I46" s="64">
        <v>0</v>
      </c>
      <c r="J46" s="58">
        <v>-5616036899</v>
      </c>
      <c r="K46" s="39"/>
    </row>
    <row r="47" spans="1:11" x14ac:dyDescent="0.2">
      <c r="A47" s="57" t="s">
        <v>492</v>
      </c>
      <c r="B47" s="57" t="s">
        <v>493</v>
      </c>
      <c r="C47" s="58">
        <v>0</v>
      </c>
      <c r="D47" s="58">
        <v>0</v>
      </c>
      <c r="E47" s="58">
        <v>0</v>
      </c>
      <c r="F47" s="58">
        <v>0</v>
      </c>
      <c r="G47" s="58">
        <v>3526998759</v>
      </c>
      <c r="H47" s="58">
        <v>5616036899</v>
      </c>
      <c r="I47" s="64">
        <v>0</v>
      </c>
      <c r="J47" s="58">
        <v>-5616036899</v>
      </c>
      <c r="K47" s="39"/>
    </row>
    <row r="48" spans="1:11" x14ac:dyDescent="0.2">
      <c r="A48" s="59" t="s">
        <v>494</v>
      </c>
      <c r="B48" s="59" t="s">
        <v>495</v>
      </c>
      <c r="C48" s="62">
        <v>0</v>
      </c>
      <c r="D48" s="62">
        <v>0</v>
      </c>
      <c r="E48" s="62">
        <v>0</v>
      </c>
      <c r="F48" s="62">
        <v>0</v>
      </c>
      <c r="G48" s="62">
        <v>3526998759</v>
      </c>
      <c r="H48" s="62">
        <v>5616036899</v>
      </c>
      <c r="I48" s="66">
        <v>0</v>
      </c>
      <c r="J48" s="62">
        <v>-5616036899</v>
      </c>
      <c r="K48" s="39"/>
    </row>
    <row r="49" spans="1:11" x14ac:dyDescent="0.2">
      <c r="A49" s="57" t="s">
        <v>424</v>
      </c>
      <c r="B49" s="57" t="s">
        <v>425</v>
      </c>
      <c r="C49" s="58">
        <v>285124000</v>
      </c>
      <c r="D49" s="58">
        <v>0</v>
      </c>
      <c r="E49" s="58">
        <v>0</v>
      </c>
      <c r="F49" s="58">
        <v>285124000</v>
      </c>
      <c r="G49" s="58">
        <v>11815535</v>
      </c>
      <c r="H49" s="58">
        <v>396095990</v>
      </c>
      <c r="I49" s="64">
        <v>1.39</v>
      </c>
      <c r="J49" s="58">
        <v>-110971990</v>
      </c>
      <c r="K49" s="39"/>
    </row>
    <row r="50" spans="1:11" x14ac:dyDescent="0.2">
      <c r="A50" s="59" t="s">
        <v>396</v>
      </c>
      <c r="B50" s="59" t="s">
        <v>397</v>
      </c>
      <c r="C50" s="62">
        <v>285124000</v>
      </c>
      <c r="D50" s="62">
        <v>0</v>
      </c>
      <c r="E50" s="62">
        <v>0</v>
      </c>
      <c r="F50" s="62">
        <v>285124000</v>
      </c>
      <c r="G50" s="62">
        <v>11815535</v>
      </c>
      <c r="H50" s="62">
        <v>396095990</v>
      </c>
      <c r="I50" s="66">
        <v>1.39</v>
      </c>
      <c r="J50" s="62">
        <v>-110971990</v>
      </c>
      <c r="K50" s="39"/>
    </row>
    <row r="51" spans="1:11" x14ac:dyDescent="0.2">
      <c r="A51" s="57" t="s">
        <v>426</v>
      </c>
      <c r="B51" s="57" t="s">
        <v>427</v>
      </c>
      <c r="C51" s="58">
        <v>89653583000</v>
      </c>
      <c r="D51" s="58">
        <v>0</v>
      </c>
      <c r="E51" s="58">
        <v>0</v>
      </c>
      <c r="F51" s="58">
        <v>89653583000</v>
      </c>
      <c r="G51" s="58">
        <v>2273996780</v>
      </c>
      <c r="H51" s="58">
        <v>20284860926</v>
      </c>
      <c r="I51" s="64">
        <v>0.23</v>
      </c>
      <c r="J51" s="58">
        <v>69368722074</v>
      </c>
      <c r="K51" s="39"/>
    </row>
    <row r="52" spans="1:11" x14ac:dyDescent="0.2">
      <c r="A52" s="59" t="s">
        <v>400</v>
      </c>
      <c r="B52" s="59" t="s">
        <v>401</v>
      </c>
      <c r="C52" s="60">
        <v>84811546000</v>
      </c>
      <c r="D52" s="60">
        <v>0</v>
      </c>
      <c r="E52" s="60">
        <v>0</v>
      </c>
      <c r="F52" s="60">
        <v>84811546000</v>
      </c>
      <c r="G52" s="60">
        <v>953031120</v>
      </c>
      <c r="H52" s="60">
        <v>6902592259</v>
      </c>
      <c r="I52" s="65">
        <v>0.08</v>
      </c>
      <c r="J52" s="60">
        <v>77908953741</v>
      </c>
      <c r="K52" s="39"/>
    </row>
    <row r="53" spans="1:11" x14ac:dyDescent="0.2">
      <c r="A53" s="59" t="s">
        <v>402</v>
      </c>
      <c r="B53" s="59" t="s">
        <v>403</v>
      </c>
      <c r="C53" s="60">
        <v>4842037000</v>
      </c>
      <c r="D53" s="60">
        <v>0</v>
      </c>
      <c r="E53" s="60">
        <v>0</v>
      </c>
      <c r="F53" s="60">
        <v>4842037000</v>
      </c>
      <c r="G53" s="60">
        <v>961952000</v>
      </c>
      <c r="H53" s="60">
        <v>8840800705</v>
      </c>
      <c r="I53" s="65">
        <v>1.83</v>
      </c>
      <c r="J53" s="60">
        <v>-3998763705</v>
      </c>
      <c r="K53" s="39"/>
    </row>
    <row r="54" spans="1:11" x14ac:dyDescent="0.2">
      <c r="A54" s="61" t="s">
        <v>404</v>
      </c>
      <c r="B54" s="59" t="s">
        <v>405</v>
      </c>
      <c r="C54" s="60">
        <v>0</v>
      </c>
      <c r="D54" s="60">
        <v>0</v>
      </c>
      <c r="E54" s="60">
        <v>0</v>
      </c>
      <c r="F54" s="60">
        <v>0</v>
      </c>
      <c r="G54" s="60">
        <v>359013660</v>
      </c>
      <c r="H54" s="60">
        <v>4541467962</v>
      </c>
      <c r="I54" s="65">
        <v>0</v>
      </c>
      <c r="J54" s="60">
        <v>-4541467962</v>
      </c>
      <c r="K54" s="39"/>
    </row>
    <row r="55" spans="1:11" x14ac:dyDescent="0.2">
      <c r="A55" s="57" t="s">
        <v>428</v>
      </c>
      <c r="B55" s="57" t="s">
        <v>429</v>
      </c>
      <c r="C55" s="58">
        <v>1618633814000</v>
      </c>
      <c r="D55" s="58">
        <v>0</v>
      </c>
      <c r="E55" s="58">
        <v>88470278789</v>
      </c>
      <c r="F55" s="58">
        <v>1707104092789</v>
      </c>
      <c r="G55" s="58">
        <v>0</v>
      </c>
      <c r="H55" s="58">
        <v>0</v>
      </c>
      <c r="I55" s="64">
        <v>0</v>
      </c>
      <c r="J55" s="58">
        <v>1707104092789</v>
      </c>
      <c r="K55" s="39"/>
    </row>
    <row r="56" spans="1:11" x14ac:dyDescent="0.2">
      <c r="A56" s="57" t="s">
        <v>430</v>
      </c>
      <c r="B56" s="57" t="s">
        <v>431</v>
      </c>
      <c r="C56" s="58">
        <v>1618633814000</v>
      </c>
      <c r="D56" s="58">
        <v>0</v>
      </c>
      <c r="E56" s="58">
        <v>88470278789</v>
      </c>
      <c r="F56" s="58">
        <v>1707104092789</v>
      </c>
      <c r="G56" s="58">
        <v>0</v>
      </c>
      <c r="H56" s="58">
        <v>0</v>
      </c>
      <c r="I56" s="64">
        <v>0</v>
      </c>
      <c r="J56" s="58">
        <v>1707104092789</v>
      </c>
      <c r="K56" s="39"/>
    </row>
    <row r="57" spans="1:11" x14ac:dyDescent="0.2">
      <c r="A57" s="59" t="s">
        <v>406</v>
      </c>
      <c r="B57" s="59" t="s">
        <v>48</v>
      </c>
      <c r="C57" s="62">
        <v>1618633814000</v>
      </c>
      <c r="D57" s="62">
        <v>0</v>
      </c>
      <c r="E57" s="62">
        <v>88470278789</v>
      </c>
      <c r="F57" s="62">
        <v>1707104092789</v>
      </c>
      <c r="G57" s="62">
        <v>0</v>
      </c>
      <c r="H57" s="62">
        <v>0</v>
      </c>
      <c r="I57" s="66">
        <v>0</v>
      </c>
      <c r="J57" s="62">
        <v>1707104092789</v>
      </c>
      <c r="K57" s="39"/>
    </row>
    <row r="58" spans="1:11" x14ac:dyDescent="0.2">
      <c r="A58" s="63" t="s">
        <v>432</v>
      </c>
      <c r="B58" s="57" t="s">
        <v>433</v>
      </c>
      <c r="C58" s="58">
        <v>918479719000</v>
      </c>
      <c r="D58" s="58">
        <v>0</v>
      </c>
      <c r="E58" s="58">
        <v>0</v>
      </c>
      <c r="F58" s="58">
        <v>918479719000</v>
      </c>
      <c r="G58" s="58">
        <v>36546263</v>
      </c>
      <c r="H58" s="58">
        <v>42465421960</v>
      </c>
      <c r="I58" s="64">
        <v>0.05</v>
      </c>
      <c r="J58" s="58">
        <v>876014297040</v>
      </c>
      <c r="K58" s="39"/>
    </row>
    <row r="59" spans="1:11" x14ac:dyDescent="0.2">
      <c r="A59" s="63" t="s">
        <v>407</v>
      </c>
      <c r="B59" s="57" t="s">
        <v>408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31377900</v>
      </c>
      <c r="I59" s="64">
        <v>0</v>
      </c>
      <c r="J59" s="58">
        <v>-31377900</v>
      </c>
      <c r="K59" s="39"/>
    </row>
    <row r="60" spans="1:11" x14ac:dyDescent="0.2">
      <c r="A60" s="63" t="s">
        <v>458</v>
      </c>
      <c r="B60" s="57" t="s">
        <v>410</v>
      </c>
      <c r="C60" s="58">
        <v>0</v>
      </c>
      <c r="D60" s="58">
        <v>0</v>
      </c>
      <c r="E60" s="58">
        <v>0</v>
      </c>
      <c r="F60" s="58">
        <v>0</v>
      </c>
      <c r="G60" s="58">
        <v>36546263</v>
      </c>
      <c r="H60" s="58">
        <v>832705121</v>
      </c>
      <c r="I60" s="64">
        <v>0</v>
      </c>
      <c r="J60" s="58">
        <v>-832705121</v>
      </c>
      <c r="K60" s="39"/>
    </row>
    <row r="61" spans="1:11" x14ac:dyDescent="0.2">
      <c r="A61" s="59" t="s">
        <v>508</v>
      </c>
      <c r="B61" s="59" t="s">
        <v>459</v>
      </c>
      <c r="C61" s="62">
        <v>0</v>
      </c>
      <c r="D61" s="62">
        <v>0</v>
      </c>
      <c r="E61" s="62">
        <v>0</v>
      </c>
      <c r="F61" s="62">
        <v>0</v>
      </c>
      <c r="G61" s="62">
        <v>36546263</v>
      </c>
      <c r="H61" s="62">
        <v>832705121</v>
      </c>
      <c r="I61" s="66">
        <v>0</v>
      </c>
      <c r="J61" s="62">
        <v>-832705121</v>
      </c>
      <c r="K61" s="39"/>
    </row>
    <row r="62" spans="1:11" x14ac:dyDescent="0.2">
      <c r="A62" s="57" t="s">
        <v>434</v>
      </c>
      <c r="B62" s="57" t="s">
        <v>435</v>
      </c>
      <c r="C62" s="58">
        <v>918479719000</v>
      </c>
      <c r="D62" s="58">
        <v>0</v>
      </c>
      <c r="E62" s="58">
        <v>0</v>
      </c>
      <c r="F62" s="58">
        <v>918479719000</v>
      </c>
      <c r="G62" s="58">
        <v>0</v>
      </c>
      <c r="H62" s="58">
        <v>41601338939</v>
      </c>
      <c r="I62" s="64">
        <v>0.05</v>
      </c>
      <c r="J62" s="58">
        <v>876878380061</v>
      </c>
      <c r="K62" s="39"/>
    </row>
    <row r="63" spans="1:11" x14ac:dyDescent="0.2">
      <c r="A63" s="59" t="s">
        <v>413</v>
      </c>
      <c r="B63" s="59" t="s">
        <v>414</v>
      </c>
      <c r="C63" s="62">
        <v>918479719000</v>
      </c>
      <c r="D63" s="62">
        <v>0</v>
      </c>
      <c r="E63" s="62">
        <v>0</v>
      </c>
      <c r="F63" s="62">
        <v>918479719000</v>
      </c>
      <c r="G63" s="62">
        <v>0</v>
      </c>
      <c r="H63" s="62">
        <v>41601338939</v>
      </c>
      <c r="I63" s="66">
        <v>0.05</v>
      </c>
      <c r="J63" s="62">
        <v>876878380061</v>
      </c>
      <c r="K63" s="39"/>
    </row>
    <row r="64" spans="1:11" x14ac:dyDescent="0.2">
      <c r="A64" s="57" t="s">
        <v>436</v>
      </c>
      <c r="B64" s="57" t="s">
        <v>437</v>
      </c>
      <c r="C64" s="58">
        <v>12600000000</v>
      </c>
      <c r="D64" s="58">
        <v>0</v>
      </c>
      <c r="E64" s="58">
        <v>0</v>
      </c>
      <c r="F64" s="58">
        <v>12600000000</v>
      </c>
      <c r="G64" s="58">
        <v>1021067529</v>
      </c>
      <c r="H64" s="58">
        <v>12221372079</v>
      </c>
      <c r="I64" s="64">
        <v>0.97</v>
      </c>
      <c r="J64" s="58">
        <v>378627921</v>
      </c>
      <c r="K64" s="39"/>
    </row>
    <row r="65" spans="1:11" x14ac:dyDescent="0.2">
      <c r="A65" s="59" t="s">
        <v>415</v>
      </c>
      <c r="B65" s="59" t="s">
        <v>416</v>
      </c>
      <c r="C65" s="62">
        <v>12600000000</v>
      </c>
      <c r="D65" s="62">
        <v>0</v>
      </c>
      <c r="E65" s="62">
        <v>0</v>
      </c>
      <c r="F65" s="62">
        <v>12600000000</v>
      </c>
      <c r="G65" s="62">
        <v>1021067529</v>
      </c>
      <c r="H65" s="62">
        <v>12221372079</v>
      </c>
      <c r="I65" s="66">
        <v>0.97</v>
      </c>
      <c r="J65" s="62">
        <v>378627921</v>
      </c>
      <c r="K65" s="39"/>
    </row>
    <row r="66" spans="1:11" x14ac:dyDescent="0.2">
      <c r="A66" s="57" t="s">
        <v>438</v>
      </c>
      <c r="B66" s="57" t="s">
        <v>439</v>
      </c>
      <c r="C66" s="58">
        <v>0</v>
      </c>
      <c r="D66" s="58">
        <v>0</v>
      </c>
      <c r="E66" s="58">
        <v>0</v>
      </c>
      <c r="F66" s="58">
        <v>0</v>
      </c>
      <c r="G66" s="58">
        <v>1521446182</v>
      </c>
      <c r="H66" s="58">
        <v>11115650498</v>
      </c>
      <c r="I66" s="64">
        <v>0</v>
      </c>
      <c r="J66" s="58">
        <v>-11115650498</v>
      </c>
      <c r="K66" s="39"/>
    </row>
    <row r="67" spans="1:11" x14ac:dyDescent="0.2">
      <c r="A67" s="59" t="s">
        <v>417</v>
      </c>
      <c r="B67" s="59" t="s">
        <v>460</v>
      </c>
      <c r="C67" s="60">
        <v>0</v>
      </c>
      <c r="D67" s="60">
        <v>0</v>
      </c>
      <c r="E67" s="60">
        <v>0</v>
      </c>
      <c r="F67" s="60">
        <v>0</v>
      </c>
      <c r="G67" s="60">
        <v>1521446182</v>
      </c>
      <c r="H67" s="60">
        <v>11115650498</v>
      </c>
      <c r="I67" s="65">
        <v>0</v>
      </c>
      <c r="J67" s="60">
        <v>-11115650498</v>
      </c>
      <c r="K67" s="39"/>
    </row>
    <row r="68" spans="1:11" x14ac:dyDescent="0.2"/>
  </sheetData>
  <printOptions horizontalCentered="1" verticalCentered="1"/>
  <pageMargins left="0.11811023622047245" right="0.11811023622047245" top="0.11811023622047245" bottom="0.11811023622047245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8D4A-52E4-46A1-AEF6-23B92C6ECDBA}">
  <dimension ref="A1:O215"/>
  <sheetViews>
    <sheetView showGridLines="0" tabSelected="1" zoomScaleNormal="100" zoomScaleSheetLayoutView="100" workbookViewId="0">
      <pane xSplit="2" ySplit="9" topLeftCell="C202" activePane="bottomRight" state="frozen"/>
      <selection pane="topRight" activeCell="C1" sqref="C1"/>
      <selection pane="bottomLeft" activeCell="A10" sqref="A10"/>
      <selection pane="bottomRight" activeCell="D209" sqref="D209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1.7109375" style="1" customWidth="1"/>
    <col min="16" max="16384" width="15.7109375" style="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A5" s="21" t="s">
        <v>325</v>
      </c>
    </row>
    <row r="6" spans="1:14" x14ac:dyDescent="0.2">
      <c r="A6" s="21" t="s">
        <v>324</v>
      </c>
      <c r="C6" s="27"/>
      <c r="D6" s="27"/>
      <c r="E6" s="27"/>
      <c r="F6" s="27"/>
      <c r="G6" s="27"/>
      <c r="H6" s="27"/>
      <c r="I6" s="27"/>
      <c r="J6" s="27"/>
      <c r="K6" s="39"/>
      <c r="L6" s="27"/>
      <c r="M6" s="27"/>
      <c r="N6" s="39"/>
    </row>
    <row r="7" spans="1:14" x14ac:dyDescent="0.2">
      <c r="A7" s="42" t="s">
        <v>509</v>
      </c>
      <c r="C7" s="20"/>
    </row>
    <row r="8" spans="1:14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17" t="s">
        <v>315</v>
      </c>
      <c r="L8" s="17" t="s">
        <v>314</v>
      </c>
      <c r="M8" s="17" t="s">
        <v>313</v>
      </c>
      <c r="N8" s="17" t="s">
        <v>312</v>
      </c>
    </row>
    <row r="9" spans="1:14" ht="33.75" customHeight="1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300</v>
      </c>
      <c r="M9" s="43" t="s">
        <v>299</v>
      </c>
      <c r="N9" s="43" t="s">
        <v>298</v>
      </c>
    </row>
    <row r="10" spans="1:14" x14ac:dyDescent="0.2">
      <c r="A10" s="16" t="s">
        <v>297</v>
      </c>
      <c r="B10" s="15"/>
      <c r="C10" s="14">
        <f>+C11+C206</f>
        <v>5313763974000</v>
      </c>
      <c r="D10" s="14">
        <f t="shared" ref="D10:I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24847661355</v>
      </c>
      <c r="J10" s="14">
        <f>+J11+J206</f>
        <v>3563890383126</v>
      </c>
      <c r="K10" s="13">
        <f>IF(J10=0,0,J10/H10)</f>
        <v>0.62636185785271492</v>
      </c>
      <c r="L10" s="14">
        <f>+L11+L206</f>
        <v>163182819230</v>
      </c>
      <c r="M10" s="14">
        <f>+M11+M206</f>
        <v>1935674958913</v>
      </c>
      <c r="N10" s="13">
        <f>IF(M10=0,0,M10/H10)</f>
        <v>0.34019928592760518</v>
      </c>
    </row>
    <row r="11" spans="1:14" x14ac:dyDescent="0.2">
      <c r="A11" s="15" t="s">
        <v>296</v>
      </c>
      <c r="B11" s="15" t="s">
        <v>331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24847661355</v>
      </c>
      <c r="J11" s="14">
        <v>3563890383126</v>
      </c>
      <c r="K11" s="13">
        <f t="shared" ref="K11:K74" si="1">IF(J11=0,0,J11/H11)</f>
        <v>0.73204838628872793</v>
      </c>
      <c r="L11" s="14">
        <v>163182819230</v>
      </c>
      <c r="M11" s="14">
        <v>1935674958913</v>
      </c>
      <c r="N11" s="13">
        <f t="shared" ref="N11:N74" si="2">IF(M11=0,0,M11/H11)</f>
        <v>0.39760137875196355</v>
      </c>
    </row>
    <row r="12" spans="1:14" x14ac:dyDescent="0.2">
      <c r="A12" s="15" t="s">
        <v>295</v>
      </c>
      <c r="B12" s="15" t="s">
        <v>332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74730557957</v>
      </c>
      <c r="J12" s="14">
        <v>1599873916102</v>
      </c>
      <c r="K12" s="13">
        <f t="shared" si="1"/>
        <v>0.84509836047306119</v>
      </c>
      <c r="L12" s="14">
        <v>96860004542</v>
      </c>
      <c r="M12" s="14">
        <v>1338300543630</v>
      </c>
      <c r="N12" s="13">
        <f t="shared" si="2"/>
        <v>0.706927954671281</v>
      </c>
    </row>
    <row r="13" spans="1:14" x14ac:dyDescent="0.2">
      <c r="A13" s="15" t="s">
        <v>294</v>
      </c>
      <c r="B13" s="15" t="s">
        <v>333</v>
      </c>
      <c r="C13" s="14">
        <v>335235791000</v>
      </c>
      <c r="D13" s="14">
        <v>0</v>
      </c>
      <c r="E13" s="14">
        <v>-3458989166</v>
      </c>
      <c r="F13" s="14">
        <v>331776801834</v>
      </c>
      <c r="G13" s="14">
        <v>0</v>
      </c>
      <c r="H13" s="14">
        <v>331776801834</v>
      </c>
      <c r="I13" s="14">
        <v>21312169582</v>
      </c>
      <c r="J13" s="14">
        <v>257692607184</v>
      </c>
      <c r="K13" s="13">
        <f t="shared" si="1"/>
        <v>0.77670471762800641</v>
      </c>
      <c r="L13" s="14">
        <v>21146699372</v>
      </c>
      <c r="M13" s="14">
        <v>253052636858</v>
      </c>
      <c r="N13" s="13">
        <f t="shared" si="2"/>
        <v>0.76271950136107292</v>
      </c>
    </row>
    <row r="14" spans="1:14" x14ac:dyDescent="0.2">
      <c r="A14" s="15" t="s">
        <v>293</v>
      </c>
      <c r="B14" s="15" t="s">
        <v>334</v>
      </c>
      <c r="C14" s="14">
        <v>329694931000</v>
      </c>
      <c r="D14" s="14">
        <v>0</v>
      </c>
      <c r="E14" s="14">
        <v>-3195240496</v>
      </c>
      <c r="F14" s="14">
        <v>326499690504</v>
      </c>
      <c r="G14" s="14">
        <v>0</v>
      </c>
      <c r="H14" s="14">
        <v>326499690504</v>
      </c>
      <c r="I14" s="14">
        <v>21109485529</v>
      </c>
      <c r="J14" s="14">
        <v>254942856955</v>
      </c>
      <c r="K14" s="13">
        <f t="shared" si="1"/>
        <v>0.78083644294259036</v>
      </c>
      <c r="L14" s="14">
        <v>20942929975</v>
      </c>
      <c r="M14" s="14">
        <v>250329358151</v>
      </c>
      <c r="N14" s="13">
        <f t="shared" si="2"/>
        <v>0.76670626475810755</v>
      </c>
    </row>
    <row r="15" spans="1:14" x14ac:dyDescent="0.2">
      <c r="A15" s="15" t="s">
        <v>292</v>
      </c>
      <c r="B15" s="15" t="s">
        <v>245</v>
      </c>
      <c r="C15" s="14">
        <v>230317920000</v>
      </c>
      <c r="D15" s="14">
        <v>0</v>
      </c>
      <c r="E15" s="14">
        <v>2779830000</v>
      </c>
      <c r="F15" s="14">
        <v>233097750000</v>
      </c>
      <c r="G15" s="14">
        <v>0</v>
      </c>
      <c r="H15" s="14">
        <v>233097750000</v>
      </c>
      <c r="I15" s="14">
        <v>15582074954</v>
      </c>
      <c r="J15" s="14">
        <v>184438173148</v>
      </c>
      <c r="K15" s="13">
        <f t="shared" si="1"/>
        <v>0.79124819157628079</v>
      </c>
      <c r="L15" s="14">
        <v>15555961420</v>
      </c>
      <c r="M15" s="14">
        <v>184405260892</v>
      </c>
      <c r="N15" s="13">
        <f t="shared" si="2"/>
        <v>0.7911069964939601</v>
      </c>
    </row>
    <row r="16" spans="1:14" x14ac:dyDescent="0.2">
      <c r="A16" s="15" t="s">
        <v>291</v>
      </c>
      <c r="B16" s="15" t="s">
        <v>243</v>
      </c>
      <c r="C16" s="14">
        <v>225664597000</v>
      </c>
      <c r="D16" s="14">
        <v>0</v>
      </c>
      <c r="E16" s="14">
        <v>-570170000</v>
      </c>
      <c r="F16" s="14">
        <v>225094427000</v>
      </c>
      <c r="G16" s="14">
        <v>0</v>
      </c>
      <c r="H16" s="14">
        <v>225094427000</v>
      </c>
      <c r="I16" s="14">
        <v>15100849360</v>
      </c>
      <c r="J16" s="14">
        <v>178518724365</v>
      </c>
      <c r="K16" s="13">
        <f t="shared" si="1"/>
        <v>0.79308371488468699</v>
      </c>
      <c r="L16" s="14">
        <v>15074735826</v>
      </c>
      <c r="M16" s="14">
        <v>178485812109</v>
      </c>
      <c r="N16" s="13">
        <f t="shared" si="2"/>
        <v>0.79293749955435366</v>
      </c>
    </row>
    <row r="17" spans="1:14" x14ac:dyDescent="0.2">
      <c r="A17" s="12" t="s">
        <v>290</v>
      </c>
      <c r="B17" s="12" t="s">
        <v>241</v>
      </c>
      <c r="C17" s="11">
        <v>133391004000</v>
      </c>
      <c r="D17" s="11">
        <v>0</v>
      </c>
      <c r="E17" s="11">
        <v>-4838000000</v>
      </c>
      <c r="F17" s="11">
        <v>128553004000</v>
      </c>
      <c r="G17" s="11">
        <v>0</v>
      </c>
      <c r="H17" s="11">
        <v>128553004000</v>
      </c>
      <c r="I17" s="11">
        <v>11228230958</v>
      </c>
      <c r="J17" s="11">
        <v>113289802024</v>
      </c>
      <c r="K17" s="10">
        <f t="shared" si="1"/>
        <v>0.88126919246476731</v>
      </c>
      <c r="L17" s="11">
        <v>11228230958</v>
      </c>
      <c r="M17" s="11">
        <v>113289802024</v>
      </c>
      <c r="N17" s="10">
        <f t="shared" si="2"/>
        <v>0.88126919246476731</v>
      </c>
    </row>
    <row r="18" spans="1:14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3800000000</v>
      </c>
      <c r="F18" s="11">
        <v>22497853000</v>
      </c>
      <c r="G18" s="11">
        <v>0</v>
      </c>
      <c r="H18" s="11">
        <v>22497853000</v>
      </c>
      <c r="I18" s="11">
        <v>1901492394</v>
      </c>
      <c r="J18" s="11">
        <v>20883112298</v>
      </c>
      <c r="K18" s="10">
        <f t="shared" si="1"/>
        <v>0.9282268978288728</v>
      </c>
      <c r="L18" s="11">
        <v>1901492394</v>
      </c>
      <c r="M18" s="11">
        <v>20883112298</v>
      </c>
      <c r="N18" s="10">
        <f t="shared" si="2"/>
        <v>0.9282268978288728</v>
      </c>
    </row>
    <row r="19" spans="1:14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715000000</v>
      </c>
      <c r="F19" s="11">
        <v>10413510000</v>
      </c>
      <c r="G19" s="11">
        <v>0</v>
      </c>
      <c r="H19" s="11">
        <v>10413510000</v>
      </c>
      <c r="I19" s="11">
        <v>755812930</v>
      </c>
      <c r="J19" s="11">
        <v>9588457335</v>
      </c>
      <c r="K19" s="10">
        <f t="shared" si="1"/>
        <v>0.92077093458401638</v>
      </c>
      <c r="L19" s="11">
        <v>755812930</v>
      </c>
      <c r="M19" s="11">
        <v>9588457335</v>
      </c>
      <c r="N19" s="10">
        <f t="shared" si="2"/>
        <v>0.92077093458401638</v>
      </c>
    </row>
    <row r="20" spans="1:14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95477095</v>
      </c>
      <c r="J20" s="11">
        <v>925173075</v>
      </c>
      <c r="K20" s="10">
        <f t="shared" si="1"/>
        <v>0.41818926507832688</v>
      </c>
      <c r="L20" s="11">
        <v>95477095</v>
      </c>
      <c r="M20" s="11">
        <v>925173075</v>
      </c>
      <c r="N20" s="10">
        <f t="shared" si="2"/>
        <v>0.41818926507832688</v>
      </c>
    </row>
    <row r="21" spans="1:14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11526253</v>
      </c>
      <c r="J21" s="11">
        <v>16158487821</v>
      </c>
      <c r="K21" s="10">
        <f t="shared" si="1"/>
        <v>0.92354819160800217</v>
      </c>
      <c r="L21" s="11">
        <v>11526253</v>
      </c>
      <c r="M21" s="11">
        <v>16158487821</v>
      </c>
      <c r="N21" s="10">
        <f t="shared" si="2"/>
        <v>0.92354819160800217</v>
      </c>
    </row>
    <row r="22" spans="1:14" x14ac:dyDescent="0.2">
      <c r="A22" s="12" t="s">
        <v>285</v>
      </c>
      <c r="B22" s="12" t="s">
        <v>335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22184230</v>
      </c>
      <c r="J22" s="11">
        <v>241778001</v>
      </c>
      <c r="K22" s="10">
        <f t="shared" si="1"/>
        <v>0.5421420393391454</v>
      </c>
      <c r="L22" s="11">
        <v>22184230</v>
      </c>
      <c r="M22" s="11">
        <v>241778001</v>
      </c>
      <c r="N22" s="10">
        <f t="shared" si="2"/>
        <v>0.5421420393391454</v>
      </c>
    </row>
    <row r="23" spans="1:14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621194434</v>
      </c>
      <c r="J23" s="14">
        <v>13221513523</v>
      </c>
      <c r="K23" s="13">
        <f t="shared" si="1"/>
        <v>0.346724716119511</v>
      </c>
      <c r="L23" s="14">
        <v>595080900</v>
      </c>
      <c r="M23" s="14">
        <v>13188601267</v>
      </c>
      <c r="N23" s="13">
        <f t="shared" si="2"/>
        <v>0.34586161579452918</v>
      </c>
    </row>
    <row r="24" spans="1:14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68698254</v>
      </c>
      <c r="J24" s="11">
        <v>847110334</v>
      </c>
      <c r="K24" s="10">
        <f t="shared" si="1"/>
        <v>4.5727676788134941E-2</v>
      </c>
      <c r="L24" s="11">
        <v>65287376</v>
      </c>
      <c r="M24" s="11">
        <v>842046862</v>
      </c>
      <c r="N24" s="10">
        <f t="shared" si="2"/>
        <v>4.545434661879507E-2</v>
      </c>
    </row>
    <row r="25" spans="1:14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552496180</v>
      </c>
      <c r="J25" s="11">
        <v>12374403189</v>
      </c>
      <c r="K25" s="10">
        <f t="shared" si="1"/>
        <v>0.63110612197873017</v>
      </c>
      <c r="L25" s="11">
        <v>529793524</v>
      </c>
      <c r="M25" s="11">
        <v>12346554405</v>
      </c>
      <c r="N25" s="10">
        <f t="shared" si="2"/>
        <v>0.62968580798025897</v>
      </c>
    </row>
    <row r="26" spans="1:14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441285722</v>
      </c>
      <c r="J26" s="11">
        <v>3930188004</v>
      </c>
      <c r="K26" s="10">
        <f t="shared" si="1"/>
        <v>0.8105604590398845</v>
      </c>
      <c r="L26" s="11">
        <v>441285722</v>
      </c>
      <c r="M26" s="11">
        <v>3930188004</v>
      </c>
      <c r="N26" s="10">
        <f t="shared" si="2"/>
        <v>0.8105604590398845</v>
      </c>
    </row>
    <row r="27" spans="1:14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23645344</v>
      </c>
      <c r="J27" s="11">
        <v>280212284</v>
      </c>
      <c r="K27" s="10">
        <f t="shared" si="1"/>
        <v>0.56684121050289271</v>
      </c>
      <c r="L27" s="11">
        <v>23645344</v>
      </c>
      <c r="M27" s="11">
        <v>280212284</v>
      </c>
      <c r="N27" s="10">
        <f t="shared" si="2"/>
        <v>0.56684121050289271</v>
      </c>
    </row>
    <row r="28" spans="1:14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3350000000</v>
      </c>
      <c r="F28" s="24">
        <v>8003323000</v>
      </c>
      <c r="G28" s="24">
        <v>0</v>
      </c>
      <c r="H28" s="24">
        <v>8003323000</v>
      </c>
      <c r="I28" s="24">
        <v>481225594</v>
      </c>
      <c r="J28" s="24">
        <v>5919448783</v>
      </c>
      <c r="K28" s="25">
        <f t="shared" si="1"/>
        <v>0.73962387660725426</v>
      </c>
      <c r="L28" s="24">
        <v>481225594</v>
      </c>
      <c r="M28" s="24">
        <v>5919448783</v>
      </c>
      <c r="N28" s="25">
        <f t="shared" si="2"/>
        <v>0.73962387660725426</v>
      </c>
    </row>
    <row r="29" spans="1:14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-4706662768</v>
      </c>
      <c r="F29" s="14">
        <v>71663841232</v>
      </c>
      <c r="G29" s="14">
        <v>0</v>
      </c>
      <c r="H29" s="14">
        <v>71663841232</v>
      </c>
      <c r="I29" s="14">
        <v>4812666996</v>
      </c>
      <c r="J29" s="14">
        <v>59545750363</v>
      </c>
      <c r="K29" s="13">
        <f t="shared" si="1"/>
        <v>0.83090369340139536</v>
      </c>
      <c r="L29" s="14">
        <v>4686241562</v>
      </c>
      <c r="M29" s="14">
        <v>54981151176</v>
      </c>
      <c r="N29" s="13">
        <f t="shared" si="2"/>
        <v>0.7672091005840378</v>
      </c>
    </row>
    <row r="30" spans="1:14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-200000000</v>
      </c>
      <c r="F30" s="11">
        <v>21415497000</v>
      </c>
      <c r="G30" s="11">
        <v>0</v>
      </c>
      <c r="H30" s="11">
        <v>21415497000</v>
      </c>
      <c r="I30" s="11">
        <v>1846348862</v>
      </c>
      <c r="J30" s="11">
        <v>19446695820</v>
      </c>
      <c r="K30" s="10">
        <f t="shared" si="1"/>
        <v>0.90806651930608939</v>
      </c>
      <c r="L30" s="11">
        <v>1788775263</v>
      </c>
      <c r="M30" s="11">
        <v>17725163589</v>
      </c>
      <c r="N30" s="10">
        <f t="shared" si="2"/>
        <v>0.82767930106875409</v>
      </c>
    </row>
    <row r="31" spans="1:14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1947915834</v>
      </c>
      <c r="J31" s="11">
        <v>22073233468</v>
      </c>
      <c r="K31" s="10">
        <f t="shared" si="1"/>
        <v>0.81426768210806522</v>
      </c>
      <c r="L31" s="11">
        <v>1926153097</v>
      </c>
      <c r="M31" s="11">
        <v>20242655279</v>
      </c>
      <c r="N31" s="10">
        <f t="shared" si="2"/>
        <v>0.74673880551481331</v>
      </c>
    </row>
    <row r="32" spans="1:14" x14ac:dyDescent="0.2">
      <c r="A32" s="12" t="s">
        <v>273</v>
      </c>
      <c r="B32" s="12" t="s">
        <v>500</v>
      </c>
      <c r="C32" s="11">
        <v>9421822000</v>
      </c>
      <c r="D32" s="11">
        <v>0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1"/>
        <v>1</v>
      </c>
      <c r="L32" s="11">
        <v>0</v>
      </c>
      <c r="M32" s="11">
        <v>5349158563</v>
      </c>
      <c r="N32" s="10">
        <f t="shared" si="2"/>
        <v>0.99981296463215241</v>
      </c>
    </row>
    <row r="33" spans="1:14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619855000</v>
      </c>
      <c r="J33" s="11">
        <v>7345525182</v>
      </c>
      <c r="K33" s="10">
        <f t="shared" si="1"/>
        <v>0.78892338206014467</v>
      </c>
      <c r="L33" s="11">
        <v>596042602</v>
      </c>
      <c r="M33" s="11">
        <v>6734813684</v>
      </c>
      <c r="N33" s="10">
        <f t="shared" si="2"/>
        <v>0.72333180507585693</v>
      </c>
    </row>
    <row r="34" spans="1:14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231980600</v>
      </c>
      <c r="J34" s="11">
        <v>2346114561</v>
      </c>
      <c r="K34" s="10">
        <f t="shared" si="1"/>
        <v>0.81349579835720709</v>
      </c>
      <c r="L34" s="11">
        <v>224148000</v>
      </c>
      <c r="M34" s="11">
        <v>2113027361</v>
      </c>
      <c r="N34" s="10">
        <f t="shared" si="2"/>
        <v>0.73267474170342417</v>
      </c>
    </row>
    <row r="35" spans="1:14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99937000</v>
      </c>
      <c r="J35" s="11">
        <v>1790299900</v>
      </c>
      <c r="K35" s="10">
        <f t="shared" si="1"/>
        <v>0.5281460282696645</v>
      </c>
      <c r="L35" s="11">
        <v>90672000</v>
      </c>
      <c r="M35" s="11">
        <v>1689748100</v>
      </c>
      <c r="N35" s="10">
        <f t="shared" si="2"/>
        <v>0.49848282278919409</v>
      </c>
    </row>
    <row r="36" spans="1:14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66629700</v>
      </c>
      <c r="J36" s="11">
        <v>1193722200</v>
      </c>
      <c r="K36" s="10">
        <f t="shared" si="1"/>
        <v>0.54124542622794725</v>
      </c>
      <c r="L36" s="11">
        <v>60450600</v>
      </c>
      <c r="M36" s="11">
        <v>1126584600</v>
      </c>
      <c r="N36" s="10">
        <f t="shared" si="2"/>
        <v>0.51080457581239713</v>
      </c>
    </row>
    <row r="37" spans="1:14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-1268407728</v>
      </c>
      <c r="F37" s="14">
        <v>21738099272</v>
      </c>
      <c r="G37" s="14">
        <v>0</v>
      </c>
      <c r="H37" s="14">
        <v>21738099272</v>
      </c>
      <c r="I37" s="14">
        <v>714743579</v>
      </c>
      <c r="J37" s="14">
        <v>10958933444</v>
      </c>
      <c r="K37" s="13">
        <f t="shared" si="1"/>
        <v>0.5041348512984194</v>
      </c>
      <c r="L37" s="14">
        <v>700726993</v>
      </c>
      <c r="M37" s="14">
        <v>10942946083</v>
      </c>
      <c r="N37" s="13">
        <f t="shared" si="2"/>
        <v>0.50339939780729515</v>
      </c>
    </row>
    <row r="38" spans="1:14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-74667663</v>
      </c>
      <c r="F38" s="14">
        <v>10275350337</v>
      </c>
      <c r="G38" s="14">
        <v>0</v>
      </c>
      <c r="H38" s="14">
        <v>10275350337</v>
      </c>
      <c r="I38" s="14">
        <v>226225426</v>
      </c>
      <c r="J38" s="14">
        <v>5924309633</v>
      </c>
      <c r="K38" s="13">
        <f t="shared" si="1"/>
        <v>0.57655548849438709</v>
      </c>
      <c r="L38" s="14">
        <v>212208840</v>
      </c>
      <c r="M38" s="14">
        <v>5908322272</v>
      </c>
      <c r="N38" s="13">
        <f t="shared" si="2"/>
        <v>0.57499959400167744</v>
      </c>
    </row>
    <row r="39" spans="1:14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-68000000</v>
      </c>
      <c r="F39" s="11">
        <v>10098904000</v>
      </c>
      <c r="G39" s="11">
        <v>0</v>
      </c>
      <c r="H39" s="11">
        <v>10098904000</v>
      </c>
      <c r="I39" s="11">
        <v>225723474</v>
      </c>
      <c r="J39" s="11">
        <v>5878341276</v>
      </c>
      <c r="K39" s="10">
        <f t="shared" si="1"/>
        <v>0.5820771517384461</v>
      </c>
      <c r="L39" s="11">
        <v>211706888</v>
      </c>
      <c r="M39" s="11">
        <v>5862353915</v>
      </c>
      <c r="N39" s="10">
        <f t="shared" si="2"/>
        <v>0.58049407292118038</v>
      </c>
    </row>
    <row r="40" spans="1:14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11">
        <v>0</v>
      </c>
      <c r="M40" s="11">
        <v>0</v>
      </c>
      <c r="N40" s="10">
        <f t="shared" si="2"/>
        <v>0</v>
      </c>
    </row>
    <row r="41" spans="1:14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501952</v>
      </c>
      <c r="J41" s="11">
        <v>45968357</v>
      </c>
      <c r="K41" s="10">
        <f t="shared" si="1"/>
        <v>0.44580564041391485</v>
      </c>
      <c r="L41" s="11">
        <v>501952</v>
      </c>
      <c r="M41" s="11">
        <v>45968357</v>
      </c>
      <c r="N41" s="10">
        <f t="shared" si="2"/>
        <v>0.44580564041391485</v>
      </c>
    </row>
    <row r="42" spans="1:14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146332148</v>
      </c>
      <c r="J42" s="11">
        <v>996402864</v>
      </c>
      <c r="K42" s="10">
        <f t="shared" si="1"/>
        <v>0.90796606163107196</v>
      </c>
      <c r="L42" s="11">
        <v>146332148</v>
      </c>
      <c r="M42" s="11">
        <v>996402864</v>
      </c>
      <c r="N42" s="10">
        <f t="shared" si="2"/>
        <v>0.90796606163107196</v>
      </c>
    </row>
    <row r="43" spans="1:14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11366613</v>
      </c>
      <c r="J43" s="11">
        <v>121976197</v>
      </c>
      <c r="K43" s="10">
        <f t="shared" si="1"/>
        <v>0.67214885491976728</v>
      </c>
      <c r="L43" s="11">
        <v>11366613</v>
      </c>
      <c r="M43" s="11">
        <v>121976197</v>
      </c>
      <c r="N43" s="10">
        <f t="shared" si="2"/>
        <v>0.67214885491976728</v>
      </c>
    </row>
    <row r="44" spans="1:14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104639610</v>
      </c>
      <c r="J44" s="11">
        <v>973231779</v>
      </c>
      <c r="K44" s="10">
        <f t="shared" si="1"/>
        <v>0.47276390702419119</v>
      </c>
      <c r="L44" s="11">
        <v>104639610</v>
      </c>
      <c r="M44" s="11">
        <v>973231779</v>
      </c>
      <c r="N44" s="10">
        <f t="shared" si="2"/>
        <v>0.47276390702419119</v>
      </c>
    </row>
    <row r="45" spans="1:14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18000000</v>
      </c>
      <c r="F45" s="11">
        <v>94274000</v>
      </c>
      <c r="G45" s="11">
        <v>0</v>
      </c>
      <c r="H45" s="11">
        <v>94274000</v>
      </c>
      <c r="I45" s="11">
        <v>7550451</v>
      </c>
      <c r="J45" s="11">
        <v>66766361</v>
      </c>
      <c r="K45" s="10">
        <f t="shared" si="1"/>
        <v>0.70821606169251328</v>
      </c>
      <c r="L45" s="11">
        <v>7550451</v>
      </c>
      <c r="M45" s="11">
        <v>66766361</v>
      </c>
      <c r="N45" s="10">
        <f t="shared" si="2"/>
        <v>0.70821606169251328</v>
      </c>
    </row>
    <row r="46" spans="1:14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45930147</v>
      </c>
      <c r="J46" s="11">
        <v>453775186</v>
      </c>
      <c r="K46" s="10">
        <f t="shared" si="1"/>
        <v>0.74227655812173154</v>
      </c>
      <c r="L46" s="11">
        <v>45930147</v>
      </c>
      <c r="M46" s="11">
        <v>453775186</v>
      </c>
      <c r="N46" s="10">
        <f t="shared" si="2"/>
        <v>0.74227655812173154</v>
      </c>
    </row>
    <row r="47" spans="1:14" x14ac:dyDescent="0.2">
      <c r="A47" s="12" t="s">
        <v>253</v>
      </c>
      <c r="B47" s="12" t="s">
        <v>501</v>
      </c>
      <c r="C47" s="11">
        <v>1924956000</v>
      </c>
      <c r="D47" s="11">
        <v>0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0</v>
      </c>
      <c r="J47" s="11">
        <v>1668659420</v>
      </c>
      <c r="K47" s="10">
        <f t="shared" si="1"/>
        <v>0.99963715529753261</v>
      </c>
      <c r="L47" s="11">
        <v>0</v>
      </c>
      <c r="M47" s="11">
        <v>1668659420</v>
      </c>
      <c r="N47" s="10">
        <f t="shared" si="2"/>
        <v>0.99963715529753261</v>
      </c>
    </row>
    <row r="48" spans="1:14" x14ac:dyDescent="0.2">
      <c r="A48" s="12" t="s">
        <v>252</v>
      </c>
      <c r="B48" s="12" t="s">
        <v>502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11">
        <v>0</v>
      </c>
      <c r="M48" s="11">
        <v>0</v>
      </c>
      <c r="N48" s="10">
        <f t="shared" si="2"/>
        <v>0</v>
      </c>
    </row>
    <row r="49" spans="1:14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67950477</v>
      </c>
      <c r="K49" s="10">
        <f t="shared" si="1"/>
        <v>0.85942549800796808</v>
      </c>
      <c r="L49" s="11">
        <v>0</v>
      </c>
      <c r="M49" s="11">
        <v>67950477</v>
      </c>
      <c r="N49" s="10">
        <f t="shared" si="2"/>
        <v>0.85942549800796808</v>
      </c>
    </row>
    <row r="50" spans="1:14" x14ac:dyDescent="0.2">
      <c r="A50" s="12" t="s">
        <v>249</v>
      </c>
      <c r="B50" s="12" t="s">
        <v>503</v>
      </c>
      <c r="C50" s="11">
        <v>2393578000</v>
      </c>
      <c r="D50" s="11">
        <v>0</v>
      </c>
      <c r="E50" s="11">
        <v>-956049169</v>
      </c>
      <c r="F50" s="11">
        <v>1437528831</v>
      </c>
      <c r="G50" s="11">
        <v>0</v>
      </c>
      <c r="H50" s="11">
        <v>1437528831</v>
      </c>
      <c r="I50" s="11">
        <v>172699184</v>
      </c>
      <c r="J50" s="11">
        <v>685861527</v>
      </c>
      <c r="K50" s="10">
        <f t="shared" si="1"/>
        <v>0.47711149314681117</v>
      </c>
      <c r="L50" s="11">
        <v>172699184</v>
      </c>
      <c r="M50" s="11">
        <v>685861527</v>
      </c>
      <c r="N50" s="10">
        <f t="shared" si="2"/>
        <v>0.47711149314681117</v>
      </c>
    </row>
    <row r="51" spans="1:14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-263748670</v>
      </c>
      <c r="F51" s="14">
        <v>5277111330</v>
      </c>
      <c r="G51" s="14">
        <v>0</v>
      </c>
      <c r="H51" s="14">
        <v>5277111330</v>
      </c>
      <c r="I51" s="14">
        <v>202684053</v>
      </c>
      <c r="J51" s="14">
        <v>2749750229</v>
      </c>
      <c r="K51" s="13">
        <f t="shared" si="1"/>
        <v>0.52107110444455984</v>
      </c>
      <c r="L51" s="14">
        <v>203769397</v>
      </c>
      <c r="M51" s="14">
        <v>2723278707</v>
      </c>
      <c r="N51" s="13">
        <f t="shared" si="2"/>
        <v>0.51605481421594346</v>
      </c>
    </row>
    <row r="52" spans="1:14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-238060113</v>
      </c>
      <c r="F52" s="14">
        <v>3871294887</v>
      </c>
      <c r="G52" s="14">
        <v>0</v>
      </c>
      <c r="H52" s="14">
        <v>3871294887</v>
      </c>
      <c r="I52" s="14">
        <v>164273151</v>
      </c>
      <c r="J52" s="14">
        <v>2202004665</v>
      </c>
      <c r="K52" s="13">
        <f t="shared" si="1"/>
        <v>0.56880313416434403</v>
      </c>
      <c r="L52" s="14">
        <v>164273151</v>
      </c>
      <c r="M52" s="14">
        <v>2202004665</v>
      </c>
      <c r="N52" s="13">
        <f t="shared" si="2"/>
        <v>0.56880313416434403</v>
      </c>
    </row>
    <row r="53" spans="1:14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-238060113</v>
      </c>
      <c r="F53" s="14">
        <v>3871294887</v>
      </c>
      <c r="G53" s="14">
        <v>0</v>
      </c>
      <c r="H53" s="14">
        <v>3871294887</v>
      </c>
      <c r="I53" s="14">
        <v>164273151</v>
      </c>
      <c r="J53" s="14">
        <v>2202004665</v>
      </c>
      <c r="K53" s="13">
        <f t="shared" si="1"/>
        <v>0.56880313416434403</v>
      </c>
      <c r="L53" s="14">
        <v>164273151</v>
      </c>
      <c r="M53" s="14">
        <v>2202004665</v>
      </c>
      <c r="N53" s="13">
        <f t="shared" si="2"/>
        <v>0.56880313416434403</v>
      </c>
    </row>
    <row r="54" spans="1:14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118066320</v>
      </c>
      <c r="J54" s="11">
        <v>1409192994</v>
      </c>
      <c r="K54" s="10">
        <f t="shared" si="1"/>
        <v>0.65032106298679371</v>
      </c>
      <c r="L54" s="11">
        <v>118066320</v>
      </c>
      <c r="M54" s="11">
        <v>1409192994</v>
      </c>
      <c r="N54" s="10">
        <f t="shared" si="2"/>
        <v>0.65032106298679371</v>
      </c>
    </row>
    <row r="55" spans="1:14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18000000</v>
      </c>
      <c r="F55" s="11">
        <v>426312000</v>
      </c>
      <c r="G55" s="11">
        <v>0</v>
      </c>
      <c r="H55" s="11">
        <v>426312000</v>
      </c>
      <c r="I55" s="11">
        <v>22432684</v>
      </c>
      <c r="J55" s="11">
        <v>256093015</v>
      </c>
      <c r="K55" s="10">
        <f t="shared" si="1"/>
        <v>0.60071735020360673</v>
      </c>
      <c r="L55" s="11">
        <v>22432684</v>
      </c>
      <c r="M55" s="11">
        <v>256093015</v>
      </c>
      <c r="N55" s="10">
        <f t="shared" si="2"/>
        <v>0.60071735020360673</v>
      </c>
    </row>
    <row r="56" spans="1:14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13082688</v>
      </c>
      <c r="J56" s="11">
        <v>150994680</v>
      </c>
      <c r="K56" s="10">
        <f t="shared" si="1"/>
        <v>0.62229407934322989</v>
      </c>
      <c r="L56" s="11">
        <v>13082688</v>
      </c>
      <c r="M56" s="11">
        <v>150994680</v>
      </c>
      <c r="N56" s="10">
        <f t="shared" si="2"/>
        <v>0.62229407934322989</v>
      </c>
    </row>
    <row r="57" spans="1:14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2902615</v>
      </c>
      <c r="J57" s="11">
        <v>41806390</v>
      </c>
      <c r="K57" s="10">
        <f t="shared" si="1"/>
        <v>0.66201726049089471</v>
      </c>
      <c r="L57" s="11">
        <v>2902615</v>
      </c>
      <c r="M57" s="11">
        <v>41806390</v>
      </c>
      <c r="N57" s="10">
        <f t="shared" si="2"/>
        <v>0.66201726049089471</v>
      </c>
    </row>
    <row r="58" spans="1:14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1"/>
        <v>0.56257763681494033</v>
      </c>
      <c r="L58" s="11">
        <v>0</v>
      </c>
      <c r="M58" s="11">
        <v>171345396</v>
      </c>
      <c r="N58" s="10">
        <f t="shared" si="2"/>
        <v>0.56257763681494033</v>
      </c>
    </row>
    <row r="59" spans="1:14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7788844</v>
      </c>
      <c r="J59" s="14">
        <v>172572190</v>
      </c>
      <c r="K59" s="13">
        <f t="shared" si="1"/>
        <v>0.25845767560281563</v>
      </c>
      <c r="L59" s="14">
        <v>7788844</v>
      </c>
      <c r="M59" s="14">
        <v>172572190</v>
      </c>
      <c r="N59" s="13">
        <f t="shared" si="2"/>
        <v>0.25845767560281563</v>
      </c>
    </row>
    <row r="60" spans="1:14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11">
        <v>0</v>
      </c>
      <c r="M60" s="11">
        <v>337697</v>
      </c>
      <c r="N60" s="10">
        <f t="shared" si="2"/>
        <v>1.0476487413832686E-3</v>
      </c>
    </row>
    <row r="61" spans="1:14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7788844</v>
      </c>
      <c r="J61" s="11">
        <v>172234493</v>
      </c>
      <c r="K61" s="10">
        <f t="shared" si="1"/>
        <v>0.49870713338468042</v>
      </c>
      <c r="L61" s="11">
        <v>7788844</v>
      </c>
      <c r="M61" s="11">
        <v>172234493</v>
      </c>
      <c r="N61" s="10">
        <f t="shared" si="2"/>
        <v>0.49870713338468042</v>
      </c>
    </row>
    <row r="62" spans="1:14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26471522</v>
      </c>
      <c r="J62" s="14">
        <v>402138162</v>
      </c>
      <c r="K62" s="13">
        <f t="shared" si="1"/>
        <v>0.3792357366292245</v>
      </c>
      <c r="L62" s="14">
        <v>27556866</v>
      </c>
      <c r="M62" s="14">
        <v>375666640</v>
      </c>
      <c r="N62" s="13">
        <f t="shared" si="2"/>
        <v>0.35427181105837374</v>
      </c>
    </row>
    <row r="63" spans="1:14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18713754</v>
      </c>
      <c r="J63" s="11">
        <v>226951563</v>
      </c>
      <c r="K63" s="10">
        <f t="shared" si="1"/>
        <v>0.61700123154718212</v>
      </c>
      <c r="L63" s="11">
        <v>18448009</v>
      </c>
      <c r="M63" s="11">
        <v>208237809</v>
      </c>
      <c r="N63" s="10">
        <f t="shared" si="2"/>
        <v>0.56612513661202191</v>
      </c>
    </row>
    <row r="64" spans="1:14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310968</v>
      </c>
      <c r="J64" s="11">
        <v>19625211</v>
      </c>
      <c r="K64" s="10">
        <f t="shared" si="1"/>
        <v>0.14433910683553242</v>
      </c>
      <c r="L64" s="11">
        <v>620057</v>
      </c>
      <c r="M64" s="11">
        <v>19314243</v>
      </c>
      <c r="N64" s="10">
        <f t="shared" si="2"/>
        <v>0.14205200564847095</v>
      </c>
    </row>
    <row r="65" spans="1:14" x14ac:dyDescent="0.2">
      <c r="A65" s="12" t="s">
        <v>221</v>
      </c>
      <c r="B65" s="12" t="s">
        <v>500</v>
      </c>
      <c r="C65" s="11">
        <v>295731000</v>
      </c>
      <c r="D65" s="11">
        <v>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1"/>
        <v>0</v>
      </c>
      <c r="L65" s="11">
        <v>0</v>
      </c>
      <c r="M65" s="11">
        <v>0</v>
      </c>
      <c r="N65" s="10">
        <f t="shared" si="2"/>
        <v>0</v>
      </c>
    </row>
    <row r="66" spans="1:14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6217900</v>
      </c>
      <c r="J66" s="11">
        <v>105245549</v>
      </c>
      <c r="K66" s="10">
        <f t="shared" si="1"/>
        <v>0.63256510136495592</v>
      </c>
      <c r="L66" s="11">
        <v>6797800</v>
      </c>
      <c r="M66" s="11">
        <v>99027649</v>
      </c>
      <c r="N66" s="10">
        <f t="shared" si="2"/>
        <v>0.59519319745881394</v>
      </c>
    </row>
    <row r="67" spans="1:14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748900</v>
      </c>
      <c r="J67" s="11">
        <v>8909139</v>
      </c>
      <c r="K67" s="10">
        <f t="shared" si="1"/>
        <v>0.17240714078374456</v>
      </c>
      <c r="L67" s="11">
        <v>724100</v>
      </c>
      <c r="M67" s="11">
        <v>8160239</v>
      </c>
      <c r="N67" s="10">
        <f t="shared" si="2"/>
        <v>0.15791463957426222</v>
      </c>
    </row>
    <row r="68" spans="1:14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288000</v>
      </c>
      <c r="J68" s="11">
        <v>24843700</v>
      </c>
      <c r="K68" s="10">
        <f t="shared" si="1"/>
        <v>0.3783515830833194</v>
      </c>
      <c r="L68" s="11">
        <v>580100</v>
      </c>
      <c r="M68" s="11">
        <v>24555700</v>
      </c>
      <c r="N68" s="10">
        <f t="shared" si="2"/>
        <v>0.37396555137596516</v>
      </c>
    </row>
    <row r="69" spans="1:14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192000</v>
      </c>
      <c r="J69" s="11">
        <v>16563000</v>
      </c>
      <c r="K69" s="10">
        <f t="shared" si="1"/>
        <v>0.27711226367743014</v>
      </c>
      <c r="L69" s="11">
        <v>386800</v>
      </c>
      <c r="M69" s="11">
        <v>16371000</v>
      </c>
      <c r="N69" s="10">
        <f t="shared" si="2"/>
        <v>0.2738999498075958</v>
      </c>
    </row>
    <row r="70" spans="1:14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11939380</v>
      </c>
      <c r="J70" s="14">
        <v>145607402</v>
      </c>
      <c r="K70" s="13">
        <f t="shared" si="1"/>
        <v>0.42153062245620393</v>
      </c>
      <c r="L70" s="14">
        <v>11939380</v>
      </c>
      <c r="M70" s="14">
        <v>145607402</v>
      </c>
      <c r="N70" s="13">
        <f t="shared" si="2"/>
        <v>0.42153062245620393</v>
      </c>
    </row>
    <row r="71" spans="1:14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4109072</v>
      </c>
      <c r="J71" s="14">
        <v>99953366</v>
      </c>
      <c r="K71" s="13">
        <f t="shared" si="1"/>
        <v>0.50836153839577269</v>
      </c>
      <c r="L71" s="14">
        <v>4109072</v>
      </c>
      <c r="M71" s="14">
        <v>99953366</v>
      </c>
      <c r="N71" s="13">
        <f t="shared" si="2"/>
        <v>0.50836153839577269</v>
      </c>
    </row>
    <row r="72" spans="1:14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4109072</v>
      </c>
      <c r="J72" s="11">
        <v>99953366</v>
      </c>
      <c r="K72" s="10">
        <f t="shared" si="1"/>
        <v>0.52620605314002034</v>
      </c>
      <c r="L72" s="11">
        <v>4109072</v>
      </c>
      <c r="M72" s="11">
        <v>99953366</v>
      </c>
      <c r="N72" s="10">
        <f t="shared" si="2"/>
        <v>0.52620605314002034</v>
      </c>
    </row>
    <row r="73" spans="1:14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11">
        <v>0</v>
      </c>
      <c r="M73" s="11">
        <v>0</v>
      </c>
      <c r="N73" s="10">
        <f t="shared" si="2"/>
        <v>0</v>
      </c>
    </row>
    <row r="74" spans="1:14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1291756</v>
      </c>
      <c r="K74" s="10">
        <f t="shared" si="1"/>
        <v>0.53334269199009088</v>
      </c>
      <c r="L74" s="11">
        <v>100068</v>
      </c>
      <c r="M74" s="11">
        <v>1291756</v>
      </c>
      <c r="N74" s="10">
        <f t="shared" si="2"/>
        <v>0.53334269199009088</v>
      </c>
    </row>
    <row r="75" spans="1:14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3">IF(J75=0,0,J75/H75)</f>
        <v>1</v>
      </c>
      <c r="L75" s="11">
        <v>0</v>
      </c>
      <c r="M75" s="11">
        <v>27255780</v>
      </c>
      <c r="N75" s="10">
        <f t="shared" ref="N75:N138" si="4">IF(M75=0,0,M75/H75)</f>
        <v>1</v>
      </c>
    </row>
    <row r="76" spans="1:14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3"/>
        <v>0</v>
      </c>
      <c r="L76" s="11">
        <v>0</v>
      </c>
      <c r="M76" s="11">
        <v>0</v>
      </c>
      <c r="N76" s="10">
        <f t="shared" si="4"/>
        <v>0</v>
      </c>
    </row>
    <row r="77" spans="1:14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7730240</v>
      </c>
      <c r="J77" s="11">
        <v>17106500</v>
      </c>
      <c r="K77" s="10">
        <f t="shared" si="3"/>
        <v>0.5702166666666667</v>
      </c>
      <c r="L77" s="11">
        <v>7730240</v>
      </c>
      <c r="M77" s="11">
        <v>17106500</v>
      </c>
      <c r="N77" s="10">
        <f t="shared" si="4"/>
        <v>0.5702166666666667</v>
      </c>
    </row>
    <row r="78" spans="1:14" x14ac:dyDescent="0.2">
      <c r="A78" s="15" t="s">
        <v>196</v>
      </c>
      <c r="B78" s="15" t="s">
        <v>195</v>
      </c>
      <c r="C78" s="14">
        <v>378909944267</v>
      </c>
      <c r="D78" s="14">
        <v>-205129181</v>
      </c>
      <c r="E78" s="14">
        <v>213918288</v>
      </c>
      <c r="F78" s="14">
        <v>379123862555</v>
      </c>
      <c r="G78" s="14">
        <v>0</v>
      </c>
      <c r="H78" s="14">
        <v>379123862555</v>
      </c>
      <c r="I78" s="14">
        <v>10665446235</v>
      </c>
      <c r="J78" s="14">
        <v>333994222764</v>
      </c>
      <c r="K78" s="13">
        <f t="shared" si="3"/>
        <v>0.88096333613278432</v>
      </c>
      <c r="L78" s="14">
        <v>17187158917</v>
      </c>
      <c r="M78" s="14">
        <v>218337249262</v>
      </c>
      <c r="N78" s="13">
        <f t="shared" si="4"/>
        <v>0.57589951682433471</v>
      </c>
    </row>
    <row r="79" spans="1:14" x14ac:dyDescent="0.2">
      <c r="A79" s="15" t="s">
        <v>194</v>
      </c>
      <c r="B79" s="15" t="s">
        <v>193</v>
      </c>
      <c r="C79" s="14">
        <v>378909944267</v>
      </c>
      <c r="D79" s="14">
        <v>-205129181</v>
      </c>
      <c r="E79" s="14">
        <v>213918288</v>
      </c>
      <c r="F79" s="14">
        <v>379123862555</v>
      </c>
      <c r="G79" s="14">
        <v>0</v>
      </c>
      <c r="H79" s="14">
        <v>379123862555</v>
      </c>
      <c r="I79" s="14">
        <v>10665446235</v>
      </c>
      <c r="J79" s="14">
        <v>333994222764</v>
      </c>
      <c r="K79" s="13">
        <f t="shared" si="3"/>
        <v>0.88096333613278432</v>
      </c>
      <c r="L79" s="14">
        <v>17187158917</v>
      </c>
      <c r="M79" s="14">
        <v>218337249262</v>
      </c>
      <c r="N79" s="13">
        <f t="shared" si="4"/>
        <v>0.57589951682433471</v>
      </c>
    </row>
    <row r="80" spans="1:14" x14ac:dyDescent="0.2">
      <c r="A80" s="15" t="s">
        <v>192</v>
      </c>
      <c r="B80" s="15" t="s">
        <v>133</v>
      </c>
      <c r="C80" s="14">
        <v>54622737555</v>
      </c>
      <c r="D80" s="14">
        <v>-605377411</v>
      </c>
      <c r="E80" s="14">
        <v>-5470217162</v>
      </c>
      <c r="F80" s="14">
        <v>49152520393</v>
      </c>
      <c r="G80" s="14">
        <v>0</v>
      </c>
      <c r="H80" s="14">
        <v>49152520393</v>
      </c>
      <c r="I80" s="14">
        <v>2625391597</v>
      </c>
      <c r="J80" s="14">
        <v>36058829894</v>
      </c>
      <c r="K80" s="13">
        <f t="shared" si="3"/>
        <v>0.73361100520768574</v>
      </c>
      <c r="L80" s="14">
        <v>1990270890</v>
      </c>
      <c r="M80" s="14">
        <v>20201711763</v>
      </c>
      <c r="N80" s="13">
        <f t="shared" si="4"/>
        <v>0.41100052655442271</v>
      </c>
    </row>
    <row r="81" spans="1:14" ht="22.5" x14ac:dyDescent="0.2">
      <c r="A81" s="12" t="s">
        <v>191</v>
      </c>
      <c r="B81" s="12" t="s">
        <v>461</v>
      </c>
      <c r="C81" s="11">
        <v>2705811784</v>
      </c>
      <c r="D81" s="11">
        <v>0</v>
      </c>
      <c r="E81" s="11">
        <v>732620018</v>
      </c>
      <c r="F81" s="11">
        <v>3438431802</v>
      </c>
      <c r="G81" s="11">
        <v>0</v>
      </c>
      <c r="H81" s="11">
        <v>3438431802</v>
      </c>
      <c r="I81" s="11">
        <v>-432916304</v>
      </c>
      <c r="J81" s="11">
        <v>2064684872</v>
      </c>
      <c r="K81" s="10">
        <f t="shared" si="3"/>
        <v>0.60047282915399236</v>
      </c>
      <c r="L81" s="11">
        <v>7447914</v>
      </c>
      <c r="M81" s="11">
        <v>1032884760</v>
      </c>
      <c r="N81" s="10">
        <f t="shared" si="4"/>
        <v>0.30039413880455962</v>
      </c>
    </row>
    <row r="82" spans="1:14" ht="22.5" x14ac:dyDescent="0.2">
      <c r="A82" s="12" t="s">
        <v>190</v>
      </c>
      <c r="B82" s="12" t="s">
        <v>462</v>
      </c>
      <c r="C82" s="11">
        <v>20427489663</v>
      </c>
      <c r="D82" s="11">
        <v>-65100600</v>
      </c>
      <c r="E82" s="11">
        <v>-871084334</v>
      </c>
      <c r="F82" s="11">
        <v>19556405329</v>
      </c>
      <c r="G82" s="11">
        <v>0</v>
      </c>
      <c r="H82" s="11">
        <v>19556405329</v>
      </c>
      <c r="I82" s="11">
        <v>2507439968</v>
      </c>
      <c r="J82" s="11">
        <v>16767427123</v>
      </c>
      <c r="K82" s="10">
        <f t="shared" si="3"/>
        <v>0.85738799339241289</v>
      </c>
      <c r="L82" s="11">
        <v>1030746294</v>
      </c>
      <c r="M82" s="11">
        <v>8367719251</v>
      </c>
      <c r="N82" s="10">
        <f t="shared" si="4"/>
        <v>0.42787614135771629</v>
      </c>
    </row>
    <row r="83" spans="1:14" x14ac:dyDescent="0.2">
      <c r="A83" s="12" t="s">
        <v>189</v>
      </c>
      <c r="B83" s="12" t="s">
        <v>188</v>
      </c>
      <c r="C83" s="11">
        <v>31489436108</v>
      </c>
      <c r="D83" s="11">
        <v>-540276811</v>
      </c>
      <c r="E83" s="11">
        <v>-5331752846</v>
      </c>
      <c r="F83" s="11">
        <v>26157683262</v>
      </c>
      <c r="G83" s="11">
        <v>0</v>
      </c>
      <c r="H83" s="11">
        <v>26157683262</v>
      </c>
      <c r="I83" s="11">
        <v>550867933</v>
      </c>
      <c r="J83" s="11">
        <v>17226717899</v>
      </c>
      <c r="K83" s="10">
        <f t="shared" si="3"/>
        <v>0.6585720045026211</v>
      </c>
      <c r="L83" s="11">
        <v>952076682</v>
      </c>
      <c r="M83" s="11">
        <v>10801107752</v>
      </c>
      <c r="N83" s="10">
        <f t="shared" si="4"/>
        <v>0.41292295054627687</v>
      </c>
    </row>
    <row r="84" spans="1:14" x14ac:dyDescent="0.2">
      <c r="A84" s="15" t="s">
        <v>187</v>
      </c>
      <c r="B84" s="15" t="s">
        <v>128</v>
      </c>
      <c r="C84" s="14">
        <v>324287206712</v>
      </c>
      <c r="D84" s="14">
        <v>400248230</v>
      </c>
      <c r="E84" s="14">
        <v>5684135450</v>
      </c>
      <c r="F84" s="14">
        <v>329971342162</v>
      </c>
      <c r="G84" s="14">
        <v>0</v>
      </c>
      <c r="H84" s="14">
        <v>329971342162</v>
      </c>
      <c r="I84" s="14">
        <v>8040054638</v>
      </c>
      <c r="J84" s="14">
        <v>297935392870</v>
      </c>
      <c r="K84" s="13">
        <f t="shared" si="3"/>
        <v>0.90291293455335309</v>
      </c>
      <c r="L84" s="14">
        <v>15196888027</v>
      </c>
      <c r="M84" s="14">
        <v>198135537499</v>
      </c>
      <c r="N84" s="13">
        <f t="shared" si="4"/>
        <v>0.60046286505003521</v>
      </c>
    </row>
    <row r="85" spans="1:14" x14ac:dyDescent="0.2">
      <c r="A85" s="12" t="s">
        <v>186</v>
      </c>
      <c r="B85" s="12" t="s">
        <v>126</v>
      </c>
      <c r="C85" s="11">
        <v>7164372808</v>
      </c>
      <c r="D85" s="11">
        <v>138462059</v>
      </c>
      <c r="E85" s="11">
        <v>-2106218617</v>
      </c>
      <c r="F85" s="11">
        <v>5058154191</v>
      </c>
      <c r="G85" s="11">
        <v>0</v>
      </c>
      <c r="H85" s="11">
        <v>5058154191</v>
      </c>
      <c r="I85" s="11">
        <v>908720226</v>
      </c>
      <c r="J85" s="11">
        <v>3954064906</v>
      </c>
      <c r="K85" s="10">
        <f t="shared" si="3"/>
        <v>0.78172091175778868</v>
      </c>
      <c r="L85" s="11">
        <v>18046027</v>
      </c>
      <c r="M85" s="11">
        <v>600644359</v>
      </c>
      <c r="N85" s="10">
        <f t="shared" si="4"/>
        <v>0.11874773609486433</v>
      </c>
    </row>
    <row r="86" spans="1:14" ht="33.75" x14ac:dyDescent="0.2">
      <c r="A86" s="12" t="s">
        <v>185</v>
      </c>
      <c r="B86" s="12" t="s">
        <v>336</v>
      </c>
      <c r="C86" s="11">
        <v>19177114380</v>
      </c>
      <c r="D86" s="11">
        <v>0</v>
      </c>
      <c r="E86" s="11">
        <v>221662718</v>
      </c>
      <c r="F86" s="11">
        <v>19398777098</v>
      </c>
      <c r="G86" s="11">
        <v>0</v>
      </c>
      <c r="H86" s="11">
        <v>19398777098</v>
      </c>
      <c r="I86" s="11">
        <v>-215751866</v>
      </c>
      <c r="J86" s="11">
        <v>17507333675</v>
      </c>
      <c r="K86" s="10">
        <f t="shared" si="3"/>
        <v>0.90249677010851337</v>
      </c>
      <c r="L86" s="11">
        <v>871622911</v>
      </c>
      <c r="M86" s="11">
        <v>11691121760</v>
      </c>
      <c r="N86" s="10">
        <f t="shared" si="4"/>
        <v>0.60267313248345666</v>
      </c>
    </row>
    <row r="87" spans="1:14" ht="22.5" x14ac:dyDescent="0.2">
      <c r="A87" s="12" t="s">
        <v>184</v>
      </c>
      <c r="B87" s="12" t="s">
        <v>337</v>
      </c>
      <c r="C87" s="11">
        <v>69124959560</v>
      </c>
      <c r="D87" s="11">
        <v>457001000</v>
      </c>
      <c r="E87" s="11">
        <v>2383237214</v>
      </c>
      <c r="F87" s="11">
        <v>71508196774</v>
      </c>
      <c r="G87" s="11">
        <v>0</v>
      </c>
      <c r="H87" s="11">
        <v>71508196774</v>
      </c>
      <c r="I87" s="11">
        <v>5216206</v>
      </c>
      <c r="J87" s="11">
        <v>67388458511</v>
      </c>
      <c r="K87" s="10">
        <f t="shared" si="3"/>
        <v>0.94238788769879989</v>
      </c>
      <c r="L87" s="11">
        <v>856833154</v>
      </c>
      <c r="M87" s="11">
        <v>45883657376</v>
      </c>
      <c r="N87" s="10">
        <f t="shared" si="4"/>
        <v>0.64165591423056345</v>
      </c>
    </row>
    <row r="88" spans="1:14" x14ac:dyDescent="0.2">
      <c r="A88" s="12" t="s">
        <v>183</v>
      </c>
      <c r="B88" s="12" t="s">
        <v>123</v>
      </c>
      <c r="C88" s="11">
        <v>202640245324</v>
      </c>
      <c r="D88" s="11">
        <v>-71592981</v>
      </c>
      <c r="E88" s="11">
        <v>6095928071</v>
      </c>
      <c r="F88" s="11">
        <v>208736173395</v>
      </c>
      <c r="G88" s="11">
        <v>0</v>
      </c>
      <c r="H88" s="11">
        <v>208736173395</v>
      </c>
      <c r="I88" s="11">
        <v>5295415539</v>
      </c>
      <c r="J88" s="11">
        <v>186684400659</v>
      </c>
      <c r="K88" s="10">
        <f t="shared" si="3"/>
        <v>0.8943557679661468</v>
      </c>
      <c r="L88" s="11">
        <v>12424524287</v>
      </c>
      <c r="M88" s="11">
        <v>129300686516</v>
      </c>
      <c r="N88" s="10">
        <f t="shared" si="4"/>
        <v>0.61944551542256654</v>
      </c>
    </row>
    <row r="89" spans="1:14" x14ac:dyDescent="0.2">
      <c r="A89" s="12" t="s">
        <v>182</v>
      </c>
      <c r="B89" s="12" t="s">
        <v>181</v>
      </c>
      <c r="C89" s="11">
        <v>26180514640</v>
      </c>
      <c r="D89" s="11">
        <v>-123621848</v>
      </c>
      <c r="E89" s="11">
        <v>-1157643936</v>
      </c>
      <c r="F89" s="11">
        <v>25022870704</v>
      </c>
      <c r="G89" s="11">
        <v>0</v>
      </c>
      <c r="H89" s="11">
        <v>25022870704</v>
      </c>
      <c r="I89" s="11">
        <v>2040223149</v>
      </c>
      <c r="J89" s="11">
        <v>22282239648</v>
      </c>
      <c r="K89" s="10">
        <f t="shared" si="3"/>
        <v>0.89047495435598045</v>
      </c>
      <c r="L89" s="11">
        <v>1009482528</v>
      </c>
      <c r="M89" s="11">
        <v>10540532017</v>
      </c>
      <c r="N89" s="10">
        <f t="shared" si="4"/>
        <v>0.42123592219637118</v>
      </c>
    </row>
    <row r="90" spans="1:14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6231384</v>
      </c>
      <c r="J90" s="11">
        <v>118895471</v>
      </c>
      <c r="K90" s="10">
        <f t="shared" si="3"/>
        <v>0.48102711089533517</v>
      </c>
      <c r="L90" s="11">
        <v>16379120</v>
      </c>
      <c r="M90" s="11">
        <v>118895471</v>
      </c>
      <c r="N90" s="10">
        <f t="shared" si="4"/>
        <v>0.48102711089533517</v>
      </c>
    </row>
    <row r="91" spans="1:14" x14ac:dyDescent="0.2">
      <c r="A91" s="15" t="s">
        <v>178</v>
      </c>
      <c r="B91" s="15" t="s">
        <v>177</v>
      </c>
      <c r="C91" s="14">
        <v>451983388507</v>
      </c>
      <c r="D91" s="14">
        <v>0</v>
      </c>
      <c r="E91" s="14">
        <v>-9108086122</v>
      </c>
      <c r="F91" s="14">
        <v>442875302385</v>
      </c>
      <c r="G91" s="14">
        <v>0</v>
      </c>
      <c r="H91" s="14">
        <v>442875302385</v>
      </c>
      <c r="I91" s="14">
        <v>27627645844</v>
      </c>
      <c r="J91" s="14">
        <v>416811355936</v>
      </c>
      <c r="K91" s="13">
        <f t="shared" si="3"/>
        <v>0.94114834060820551</v>
      </c>
      <c r="L91" s="14">
        <v>32885267570</v>
      </c>
      <c r="M91" s="14">
        <v>405497467229</v>
      </c>
      <c r="N91" s="13">
        <f t="shared" si="4"/>
        <v>0.91560189752124232</v>
      </c>
    </row>
    <row r="92" spans="1:14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5499779000</v>
      </c>
      <c r="F92" s="14">
        <v>168776000000</v>
      </c>
      <c r="G92" s="14">
        <v>0</v>
      </c>
      <c r="H92" s="14">
        <v>168776000000</v>
      </c>
      <c r="I92" s="14">
        <v>0</v>
      </c>
      <c r="J92" s="14">
        <v>163276000000</v>
      </c>
      <c r="K92" s="13">
        <f t="shared" si="3"/>
        <v>0.96741242830734231</v>
      </c>
      <c r="L92" s="14">
        <v>0</v>
      </c>
      <c r="M92" s="14">
        <v>163276000000</v>
      </c>
      <c r="N92" s="13">
        <f t="shared" si="4"/>
        <v>0.96741242830734231</v>
      </c>
    </row>
    <row r="93" spans="1:14" ht="22.5" x14ac:dyDescent="0.2">
      <c r="A93" s="15" t="s">
        <v>174</v>
      </c>
      <c r="B93" s="15" t="s">
        <v>504</v>
      </c>
      <c r="C93" s="14">
        <v>163276221000</v>
      </c>
      <c r="D93" s="14">
        <v>0</v>
      </c>
      <c r="E93" s="14">
        <v>5499779000</v>
      </c>
      <c r="F93" s="14">
        <v>168776000000</v>
      </c>
      <c r="G93" s="14">
        <v>0</v>
      </c>
      <c r="H93" s="14">
        <v>168776000000</v>
      </c>
      <c r="I93" s="14">
        <v>0</v>
      </c>
      <c r="J93" s="14">
        <v>163276000000</v>
      </c>
      <c r="K93" s="13">
        <f t="shared" si="3"/>
        <v>0.96741242830734231</v>
      </c>
      <c r="L93" s="14">
        <v>0</v>
      </c>
      <c r="M93" s="14">
        <v>163276000000</v>
      </c>
      <c r="N93" s="13">
        <f t="shared" si="4"/>
        <v>0.96741242830734231</v>
      </c>
    </row>
    <row r="94" spans="1:14" x14ac:dyDescent="0.2">
      <c r="A94" s="12" t="s">
        <v>173</v>
      </c>
      <c r="B94" s="12" t="s">
        <v>505</v>
      </c>
      <c r="C94" s="11">
        <v>163276221000</v>
      </c>
      <c r="D94" s="11">
        <v>0</v>
      </c>
      <c r="E94" s="11">
        <v>5499779000</v>
      </c>
      <c r="F94" s="11">
        <v>168776000000</v>
      </c>
      <c r="G94" s="11">
        <v>0</v>
      </c>
      <c r="H94" s="11">
        <v>168776000000</v>
      </c>
      <c r="I94" s="11">
        <v>0</v>
      </c>
      <c r="J94" s="11">
        <v>163276000000</v>
      </c>
      <c r="K94" s="10">
        <f t="shared" si="3"/>
        <v>0.96741242830734231</v>
      </c>
      <c r="L94" s="11">
        <v>0</v>
      </c>
      <c r="M94" s="11">
        <v>163276000000</v>
      </c>
      <c r="N94" s="10">
        <f t="shared" si="4"/>
        <v>0.96741242830734231</v>
      </c>
    </row>
    <row r="95" spans="1:14" x14ac:dyDescent="0.2">
      <c r="A95" s="15" t="s">
        <v>172</v>
      </c>
      <c r="B95" s="15" t="s">
        <v>171</v>
      </c>
      <c r="C95" s="14">
        <v>287657167507</v>
      </c>
      <c r="D95" s="14">
        <v>0</v>
      </c>
      <c r="E95" s="14">
        <v>-14637865122</v>
      </c>
      <c r="F95" s="14">
        <v>273019302385</v>
      </c>
      <c r="G95" s="14">
        <v>0</v>
      </c>
      <c r="H95" s="14">
        <v>273019302385</v>
      </c>
      <c r="I95" s="14">
        <v>27627645844</v>
      </c>
      <c r="J95" s="14">
        <v>252582625458</v>
      </c>
      <c r="K95" s="13">
        <f t="shared" si="3"/>
        <v>0.92514567011023607</v>
      </c>
      <c r="L95" s="14">
        <v>32885267570</v>
      </c>
      <c r="M95" s="14">
        <v>241268736751</v>
      </c>
      <c r="N95" s="13">
        <f t="shared" si="4"/>
        <v>0.88370578432865998</v>
      </c>
    </row>
    <row r="96" spans="1:14" x14ac:dyDescent="0.2">
      <c r="A96" s="15" t="s">
        <v>170</v>
      </c>
      <c r="B96" s="15" t="s">
        <v>169</v>
      </c>
      <c r="C96" s="14">
        <v>287657167507</v>
      </c>
      <c r="D96" s="14">
        <v>0</v>
      </c>
      <c r="E96" s="14">
        <v>-14637865122</v>
      </c>
      <c r="F96" s="14">
        <v>273019302385</v>
      </c>
      <c r="G96" s="14">
        <v>0</v>
      </c>
      <c r="H96" s="14">
        <v>273019302385</v>
      </c>
      <c r="I96" s="14">
        <v>27627645844</v>
      </c>
      <c r="J96" s="14">
        <v>252582625458</v>
      </c>
      <c r="K96" s="13">
        <f t="shared" si="3"/>
        <v>0.92514567011023607</v>
      </c>
      <c r="L96" s="14">
        <v>32885267570</v>
      </c>
      <c r="M96" s="14">
        <v>241268736751</v>
      </c>
      <c r="N96" s="13">
        <f t="shared" si="4"/>
        <v>0.88370578432865998</v>
      </c>
    </row>
    <row r="97" spans="1:14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-3831227809</v>
      </c>
      <c r="F97" s="14">
        <v>192481117770</v>
      </c>
      <c r="G97" s="14">
        <v>0</v>
      </c>
      <c r="H97" s="14">
        <v>192481117770</v>
      </c>
      <c r="I97" s="14">
        <v>27141573239</v>
      </c>
      <c r="J97" s="14">
        <v>178073322181</v>
      </c>
      <c r="K97" s="13">
        <f t="shared" si="3"/>
        <v>0.92514696633143934</v>
      </c>
      <c r="L97" s="14">
        <v>27110225399</v>
      </c>
      <c r="M97" s="14">
        <v>177925024352</v>
      </c>
      <c r="N97" s="13">
        <f t="shared" si="4"/>
        <v>0.92437651242552843</v>
      </c>
    </row>
    <row r="98" spans="1:14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-3831227809</v>
      </c>
      <c r="F98" s="11">
        <v>192481117770</v>
      </c>
      <c r="G98" s="11">
        <v>0</v>
      </c>
      <c r="H98" s="11">
        <v>192481117770</v>
      </c>
      <c r="I98" s="11">
        <v>27141573239</v>
      </c>
      <c r="J98" s="11">
        <v>178073322181</v>
      </c>
      <c r="K98" s="10">
        <f t="shared" si="3"/>
        <v>0.92514696633143934</v>
      </c>
      <c r="L98" s="11">
        <v>27110225399</v>
      </c>
      <c r="M98" s="11">
        <v>177925024352</v>
      </c>
      <c r="N98" s="10">
        <f t="shared" si="4"/>
        <v>0.92437651242552843</v>
      </c>
    </row>
    <row r="99" spans="1:14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1130159</v>
      </c>
      <c r="J99" s="14">
        <v>2568263784</v>
      </c>
      <c r="K99" s="13">
        <f t="shared" si="3"/>
        <v>0.71307760058484126</v>
      </c>
      <c r="L99" s="14">
        <v>1130159</v>
      </c>
      <c r="M99" s="14">
        <v>2568263784</v>
      </c>
      <c r="N99" s="13">
        <f t="shared" si="4"/>
        <v>0.71307760058484126</v>
      </c>
    </row>
    <row r="100" spans="1:14" ht="22.5" x14ac:dyDescent="0.2">
      <c r="A100" s="12" t="s">
        <v>162</v>
      </c>
      <c r="B100" s="12" t="s">
        <v>463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1130159</v>
      </c>
      <c r="J100" s="11">
        <v>2568263784</v>
      </c>
      <c r="K100" s="10">
        <f t="shared" si="3"/>
        <v>0.71307760058484126</v>
      </c>
      <c r="L100" s="11">
        <v>1130159</v>
      </c>
      <c r="M100" s="11">
        <v>2568263784</v>
      </c>
      <c r="N100" s="10">
        <f t="shared" si="4"/>
        <v>0.71307760058484126</v>
      </c>
    </row>
    <row r="101" spans="1:14" ht="22.5" x14ac:dyDescent="0.2">
      <c r="A101" s="15" t="s">
        <v>161</v>
      </c>
      <c r="B101" s="15" t="s">
        <v>464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168620148</v>
      </c>
      <c r="J101" s="14">
        <v>1343744266</v>
      </c>
      <c r="K101" s="13">
        <f t="shared" si="3"/>
        <v>0.6027253691161979</v>
      </c>
      <c r="L101" s="14">
        <v>168620148</v>
      </c>
      <c r="M101" s="14">
        <v>1343744266</v>
      </c>
      <c r="N101" s="13">
        <f t="shared" si="4"/>
        <v>0.6027253691161979</v>
      </c>
    </row>
    <row r="102" spans="1:14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-335788075</v>
      </c>
      <c r="F102" s="11">
        <v>1893658925</v>
      </c>
      <c r="G102" s="11">
        <v>0</v>
      </c>
      <c r="H102" s="11">
        <v>1893658925</v>
      </c>
      <c r="I102" s="11">
        <v>129934299</v>
      </c>
      <c r="J102" s="11">
        <v>1008528240</v>
      </c>
      <c r="K102" s="10">
        <f t="shared" si="3"/>
        <v>0.53258177947752661</v>
      </c>
      <c r="L102" s="11">
        <v>129934299</v>
      </c>
      <c r="M102" s="11">
        <v>1008528240</v>
      </c>
      <c r="N102" s="10">
        <f t="shared" si="4"/>
        <v>0.53258177947752661</v>
      </c>
    </row>
    <row r="103" spans="1:14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335788075</v>
      </c>
      <c r="F103" s="11">
        <v>335788075</v>
      </c>
      <c r="G103" s="11">
        <v>0</v>
      </c>
      <c r="H103" s="11">
        <v>335788075</v>
      </c>
      <c r="I103" s="11">
        <v>38685849</v>
      </c>
      <c r="J103" s="11">
        <v>335216026</v>
      </c>
      <c r="K103" s="10">
        <f t="shared" si="3"/>
        <v>0.99829639870325948</v>
      </c>
      <c r="L103" s="11">
        <v>38685849</v>
      </c>
      <c r="M103" s="11">
        <v>335216026</v>
      </c>
      <c r="N103" s="10">
        <f t="shared" si="4"/>
        <v>0.99829639870325948</v>
      </c>
    </row>
    <row r="104" spans="1:14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870000000</v>
      </c>
      <c r="F104" s="14">
        <v>1773767000</v>
      </c>
      <c r="G104" s="14">
        <v>0</v>
      </c>
      <c r="H104" s="14">
        <v>1773767000</v>
      </c>
      <c r="I104" s="14">
        <v>15444942</v>
      </c>
      <c r="J104" s="14">
        <v>1157044996</v>
      </c>
      <c r="K104" s="13">
        <f t="shared" si="3"/>
        <v>0.65230946116372668</v>
      </c>
      <c r="L104" s="14">
        <v>15444942</v>
      </c>
      <c r="M104" s="14">
        <v>1071701974</v>
      </c>
      <c r="N104" s="13">
        <f t="shared" si="4"/>
        <v>0.60419546310197447</v>
      </c>
    </row>
    <row r="105" spans="1:14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870000000</v>
      </c>
      <c r="F105" s="11">
        <v>1773767000</v>
      </c>
      <c r="G105" s="11">
        <v>0</v>
      </c>
      <c r="H105" s="11">
        <v>1773767000</v>
      </c>
      <c r="I105" s="11">
        <v>15444942</v>
      </c>
      <c r="J105" s="11">
        <v>1157044996</v>
      </c>
      <c r="K105" s="10">
        <f t="shared" si="3"/>
        <v>0.65230946116372668</v>
      </c>
      <c r="L105" s="11">
        <v>15444942</v>
      </c>
      <c r="M105" s="11">
        <v>1071701974</v>
      </c>
      <c r="N105" s="10">
        <f t="shared" si="4"/>
        <v>0.60419546310197447</v>
      </c>
    </row>
    <row r="106" spans="1:14" x14ac:dyDescent="0.2">
      <c r="A106" s="12" t="s">
        <v>152</v>
      </c>
      <c r="B106" s="12" t="s">
        <v>151</v>
      </c>
      <c r="C106" s="11">
        <v>80478444928</v>
      </c>
      <c r="D106" s="11">
        <v>0</v>
      </c>
      <c r="E106" s="11">
        <v>-13802686482</v>
      </c>
      <c r="F106" s="11">
        <v>66675758446</v>
      </c>
      <c r="G106" s="11">
        <v>0</v>
      </c>
      <c r="H106" s="11">
        <v>66675758446</v>
      </c>
      <c r="I106" s="11">
        <v>78016100</v>
      </c>
      <c r="J106" s="11">
        <v>66186596246</v>
      </c>
      <c r="K106" s="10">
        <f t="shared" si="3"/>
        <v>0.99266356751837825</v>
      </c>
      <c r="L106" s="11">
        <v>5366985666</v>
      </c>
      <c r="M106" s="11">
        <v>55106348390</v>
      </c>
      <c r="N106" s="10">
        <f t="shared" si="4"/>
        <v>0.82648251290054775</v>
      </c>
    </row>
    <row r="107" spans="1:14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3"/>
        <v>0</v>
      </c>
      <c r="L107" s="11">
        <v>0</v>
      </c>
      <c r="M107" s="11">
        <v>0</v>
      </c>
      <c r="N107" s="10">
        <f t="shared" si="4"/>
        <v>0</v>
      </c>
    </row>
    <row r="108" spans="1:14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473342046</v>
      </c>
      <c r="K108" s="10">
        <f t="shared" si="3"/>
        <v>0.6733172773826458</v>
      </c>
      <c r="L108" s="11">
        <v>0</v>
      </c>
      <c r="M108" s="11">
        <v>473342046</v>
      </c>
      <c r="N108" s="10">
        <f t="shared" si="4"/>
        <v>0.6733172773826458</v>
      </c>
    </row>
    <row r="109" spans="1:14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290700673</v>
      </c>
      <c r="F109" s="11">
        <v>405009673</v>
      </c>
      <c r="G109" s="11">
        <v>0</v>
      </c>
      <c r="H109" s="11">
        <v>405009673</v>
      </c>
      <c r="I109" s="11">
        <v>17539000</v>
      </c>
      <c r="J109" s="11">
        <v>248125693</v>
      </c>
      <c r="K109" s="10">
        <f t="shared" si="3"/>
        <v>0.61264139980182641</v>
      </c>
      <c r="L109" s="11">
        <v>17539000</v>
      </c>
      <c r="M109" s="11">
        <v>248125693</v>
      </c>
      <c r="N109" s="10">
        <f t="shared" si="4"/>
        <v>0.61264139980182641</v>
      </c>
    </row>
    <row r="110" spans="1:14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1835348496</v>
      </c>
      <c r="F110" s="11">
        <v>4879541496</v>
      </c>
      <c r="G110" s="11">
        <v>0</v>
      </c>
      <c r="H110" s="11">
        <v>4879541496</v>
      </c>
      <c r="I110" s="11">
        <v>205322256</v>
      </c>
      <c r="J110" s="11">
        <v>2532186246</v>
      </c>
      <c r="K110" s="10">
        <f t="shared" si="3"/>
        <v>0.51893938151274199</v>
      </c>
      <c r="L110" s="11">
        <v>205322256</v>
      </c>
      <c r="M110" s="11">
        <v>2532186246</v>
      </c>
      <c r="N110" s="10">
        <f t="shared" si="4"/>
        <v>0.51893938151274199</v>
      </c>
    </row>
    <row r="111" spans="1:14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952730478</v>
      </c>
      <c r="K111" s="13">
        <f t="shared" si="3"/>
        <v>0.88215785000000002</v>
      </c>
      <c r="L111" s="14">
        <v>0</v>
      </c>
      <c r="M111" s="14">
        <v>952730478</v>
      </c>
      <c r="N111" s="13">
        <f t="shared" si="4"/>
        <v>0.88215785000000002</v>
      </c>
    </row>
    <row r="112" spans="1:14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952730478</v>
      </c>
      <c r="K112" s="13">
        <f t="shared" si="3"/>
        <v>0.88215785000000002</v>
      </c>
      <c r="L112" s="14">
        <v>0</v>
      </c>
      <c r="M112" s="14">
        <v>952730478</v>
      </c>
      <c r="N112" s="13">
        <f t="shared" si="4"/>
        <v>0.88215785000000002</v>
      </c>
    </row>
    <row r="113" spans="1:14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952730478</v>
      </c>
      <c r="K113" s="10">
        <f t="shared" si="3"/>
        <v>0.88215785000000002</v>
      </c>
      <c r="L113" s="11">
        <v>0</v>
      </c>
      <c r="M113" s="11">
        <v>952730478</v>
      </c>
      <c r="N113" s="10">
        <f t="shared" si="4"/>
        <v>0.88215785000000002</v>
      </c>
    </row>
    <row r="114" spans="1:14" x14ac:dyDescent="0.2">
      <c r="A114" s="15" t="s">
        <v>136</v>
      </c>
      <c r="B114" s="15" t="s">
        <v>135</v>
      </c>
      <c r="C114" s="14">
        <v>277347835871</v>
      </c>
      <c r="D114" s="14">
        <v>205129181</v>
      </c>
      <c r="E114" s="14">
        <v>-6552392604</v>
      </c>
      <c r="F114" s="14">
        <v>270795443267</v>
      </c>
      <c r="G114" s="14">
        <v>0</v>
      </c>
      <c r="H114" s="14">
        <v>270795443267</v>
      </c>
      <c r="I114" s="14">
        <v>1819495456</v>
      </c>
      <c r="J114" s="14">
        <v>201767600568</v>
      </c>
      <c r="K114" s="13">
        <f t="shared" si="3"/>
        <v>0.74509230337772103</v>
      </c>
      <c r="L114" s="14">
        <v>11440372869</v>
      </c>
      <c r="M114" s="14">
        <v>135726753171</v>
      </c>
      <c r="N114" s="13">
        <f t="shared" si="4"/>
        <v>0.50121505566537761</v>
      </c>
    </row>
    <row r="115" spans="1:14" x14ac:dyDescent="0.2">
      <c r="A115" s="15" t="s">
        <v>134</v>
      </c>
      <c r="B115" s="15" t="s">
        <v>133</v>
      </c>
      <c r="C115" s="14">
        <v>43616487423</v>
      </c>
      <c r="D115" s="14">
        <v>507839181</v>
      </c>
      <c r="E115" s="14">
        <v>7709916035</v>
      </c>
      <c r="F115" s="14">
        <v>51326403458</v>
      </c>
      <c r="G115" s="14">
        <v>0</v>
      </c>
      <c r="H115" s="14">
        <v>51326403458</v>
      </c>
      <c r="I115" s="14">
        <v>144089773</v>
      </c>
      <c r="J115" s="14">
        <v>36135037823</v>
      </c>
      <c r="K115" s="13">
        <f t="shared" si="3"/>
        <v>0.70402434981771167</v>
      </c>
      <c r="L115" s="14">
        <v>2134776474</v>
      </c>
      <c r="M115" s="14">
        <v>26813072512</v>
      </c>
      <c r="N115" s="13">
        <f t="shared" si="4"/>
        <v>0.52240310455301886</v>
      </c>
    </row>
    <row r="116" spans="1:14" ht="22.5" x14ac:dyDescent="0.2">
      <c r="A116" s="12" t="s">
        <v>132</v>
      </c>
      <c r="B116" s="12" t="s">
        <v>462</v>
      </c>
      <c r="C116" s="11">
        <v>34123475813</v>
      </c>
      <c r="D116" s="11">
        <v>507839181</v>
      </c>
      <c r="E116" s="11">
        <v>3769875785</v>
      </c>
      <c r="F116" s="11">
        <v>37893351598</v>
      </c>
      <c r="G116" s="11">
        <v>0</v>
      </c>
      <c r="H116" s="11">
        <v>37893351598</v>
      </c>
      <c r="I116" s="11">
        <v>143250000</v>
      </c>
      <c r="J116" s="11">
        <v>28265886052</v>
      </c>
      <c r="K116" s="10">
        <f t="shared" si="3"/>
        <v>0.74593259397756373</v>
      </c>
      <c r="L116" s="11">
        <v>1398928636</v>
      </c>
      <c r="M116" s="11">
        <v>20715831223</v>
      </c>
      <c r="N116" s="10">
        <f t="shared" si="4"/>
        <v>0.54668775258437086</v>
      </c>
    </row>
    <row r="117" spans="1:14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839773</v>
      </c>
      <c r="J117" s="11">
        <v>7869151771</v>
      </c>
      <c r="K117" s="10">
        <f t="shared" si="3"/>
        <v>0.58580521038798405</v>
      </c>
      <c r="L117" s="11">
        <v>735847838</v>
      </c>
      <c r="M117" s="11">
        <v>6097241289</v>
      </c>
      <c r="N117" s="10">
        <f t="shared" si="4"/>
        <v>0.453898440395063</v>
      </c>
    </row>
    <row r="118" spans="1:14" x14ac:dyDescent="0.2">
      <c r="A118" s="15" t="s">
        <v>129</v>
      </c>
      <c r="B118" s="15" t="s">
        <v>128</v>
      </c>
      <c r="C118" s="14">
        <v>233731348448</v>
      </c>
      <c r="D118" s="14">
        <v>-302710000</v>
      </c>
      <c r="E118" s="14">
        <v>-14262308639</v>
      </c>
      <c r="F118" s="14">
        <v>219469039809</v>
      </c>
      <c r="G118" s="14">
        <v>0</v>
      </c>
      <c r="H118" s="14">
        <v>219469039809</v>
      </c>
      <c r="I118" s="14">
        <v>1675405683</v>
      </c>
      <c r="J118" s="14">
        <v>165632562745</v>
      </c>
      <c r="K118" s="13">
        <f t="shared" si="3"/>
        <v>0.75469671206994426</v>
      </c>
      <c r="L118" s="14">
        <v>9305596395</v>
      </c>
      <c r="M118" s="14">
        <v>108913680659</v>
      </c>
      <c r="N118" s="13">
        <f t="shared" si="4"/>
        <v>0.49625988592188508</v>
      </c>
    </row>
    <row r="119" spans="1:14" x14ac:dyDescent="0.2">
      <c r="A119" s="12" t="s">
        <v>127</v>
      </c>
      <c r="B119" s="12" t="s">
        <v>126</v>
      </c>
      <c r="C119" s="11">
        <v>126333443379</v>
      </c>
      <c r="D119" s="11">
        <v>-302710000</v>
      </c>
      <c r="E119" s="11">
        <v>-2723422092</v>
      </c>
      <c r="F119" s="11">
        <v>123610021287</v>
      </c>
      <c r="G119" s="11">
        <v>0</v>
      </c>
      <c r="H119" s="11">
        <v>123610021287</v>
      </c>
      <c r="I119" s="11">
        <v>1675405683</v>
      </c>
      <c r="J119" s="11">
        <v>82198277985</v>
      </c>
      <c r="K119" s="10">
        <f t="shared" si="3"/>
        <v>0.6649806959756972</v>
      </c>
      <c r="L119" s="11">
        <v>3666001788</v>
      </c>
      <c r="M119" s="11">
        <v>43623497015</v>
      </c>
      <c r="N119" s="10">
        <f t="shared" si="4"/>
        <v>0.35291230080540292</v>
      </c>
    </row>
    <row r="120" spans="1:14" ht="33.75" x14ac:dyDescent="0.2">
      <c r="A120" s="12" t="s">
        <v>125</v>
      </c>
      <c r="B120" s="12" t="s">
        <v>336</v>
      </c>
      <c r="C120" s="11">
        <v>85778217790</v>
      </c>
      <c r="D120" s="11">
        <v>0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0</v>
      </c>
      <c r="J120" s="11">
        <v>63675955965</v>
      </c>
      <c r="K120" s="10">
        <f t="shared" si="3"/>
        <v>0.8577329873928603</v>
      </c>
      <c r="L120" s="11">
        <v>4123481479</v>
      </c>
      <c r="M120" s="11">
        <v>52771395006</v>
      </c>
      <c r="N120" s="10">
        <f t="shared" si="4"/>
        <v>0.71084549264191088</v>
      </c>
    </row>
    <row r="121" spans="1:14" x14ac:dyDescent="0.2">
      <c r="A121" s="12" t="s">
        <v>124</v>
      </c>
      <c r="B121" s="12" t="s">
        <v>123</v>
      </c>
      <c r="C121" s="11">
        <v>21619687279</v>
      </c>
      <c r="D121" s="11">
        <v>0</v>
      </c>
      <c r="E121" s="11">
        <v>1827380</v>
      </c>
      <c r="F121" s="11">
        <v>21621514659</v>
      </c>
      <c r="G121" s="11">
        <v>0</v>
      </c>
      <c r="H121" s="11">
        <v>21621514659</v>
      </c>
      <c r="I121" s="11">
        <v>0</v>
      </c>
      <c r="J121" s="11">
        <v>19758328795</v>
      </c>
      <c r="K121" s="10">
        <f t="shared" si="3"/>
        <v>0.91382722749146328</v>
      </c>
      <c r="L121" s="11">
        <v>1516113128</v>
      </c>
      <c r="M121" s="11">
        <v>12518788638</v>
      </c>
      <c r="N121" s="10">
        <f t="shared" si="4"/>
        <v>0.57899683881716535</v>
      </c>
    </row>
    <row r="122" spans="1:14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-136539743</v>
      </c>
      <c r="J122" s="14">
        <v>27693279824</v>
      </c>
      <c r="K122" s="13">
        <f t="shared" si="3"/>
        <v>0.75723686313289584</v>
      </c>
      <c r="L122" s="14">
        <v>1660369858</v>
      </c>
      <c r="M122" s="14">
        <v>11917059597</v>
      </c>
      <c r="N122" s="13">
        <f t="shared" si="4"/>
        <v>0.32585655741576314</v>
      </c>
    </row>
    <row r="123" spans="1:14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-136539743</v>
      </c>
      <c r="J123" s="14">
        <v>27693279824</v>
      </c>
      <c r="K123" s="13">
        <f t="shared" si="3"/>
        <v>0.75723686313289584</v>
      </c>
      <c r="L123" s="14">
        <v>1660369858</v>
      </c>
      <c r="M123" s="14">
        <v>11917059597</v>
      </c>
      <c r="N123" s="13">
        <f t="shared" si="4"/>
        <v>0.32585655741576314</v>
      </c>
    </row>
    <row r="124" spans="1:14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-136539743</v>
      </c>
      <c r="J124" s="14">
        <v>27693279824</v>
      </c>
      <c r="K124" s="13">
        <f t="shared" si="3"/>
        <v>0.75723686313289584</v>
      </c>
      <c r="L124" s="14">
        <v>1660369858</v>
      </c>
      <c r="M124" s="14">
        <v>11917059597</v>
      </c>
      <c r="N124" s="13">
        <f t="shared" si="4"/>
        <v>0.32585655741576314</v>
      </c>
    </row>
    <row r="125" spans="1:14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-138833250</v>
      </c>
      <c r="J125" s="11">
        <v>27550025028</v>
      </c>
      <c r="K125" s="10">
        <f t="shared" si="3"/>
        <v>0.77158453913356162</v>
      </c>
      <c r="L125" s="11">
        <v>1658076351</v>
      </c>
      <c r="M125" s="11">
        <v>11773804801</v>
      </c>
      <c r="N125" s="10">
        <f t="shared" si="4"/>
        <v>0.32974509975926475</v>
      </c>
    </row>
    <row r="126" spans="1:14" x14ac:dyDescent="0.2">
      <c r="A126" s="12" t="s">
        <v>114</v>
      </c>
      <c r="B126" s="12" t="s">
        <v>506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2293507</v>
      </c>
      <c r="J126" s="11">
        <v>143254796</v>
      </c>
      <c r="K126" s="10">
        <f t="shared" si="3"/>
        <v>0.16547610527528225</v>
      </c>
      <c r="L126" s="11">
        <v>2293507</v>
      </c>
      <c r="M126" s="11">
        <v>143254796</v>
      </c>
      <c r="N126" s="10">
        <f t="shared" si="4"/>
        <v>0.16547610527528225</v>
      </c>
    </row>
    <row r="127" spans="1:14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1174949500</v>
      </c>
      <c r="J127" s="14">
        <v>18101696255</v>
      </c>
      <c r="K127" s="13">
        <f t="shared" si="3"/>
        <v>0.75410578392011363</v>
      </c>
      <c r="L127" s="14">
        <v>1171332682</v>
      </c>
      <c r="M127" s="14">
        <v>18098079437</v>
      </c>
      <c r="N127" s="13">
        <f t="shared" si="4"/>
        <v>0.75395510945652944</v>
      </c>
    </row>
    <row r="128" spans="1:14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1174949500</v>
      </c>
      <c r="J128" s="14">
        <v>18101696255</v>
      </c>
      <c r="K128" s="13">
        <f t="shared" si="3"/>
        <v>0.75410578392011363</v>
      </c>
      <c r="L128" s="14">
        <v>1171332682</v>
      </c>
      <c r="M128" s="14">
        <v>18098079437</v>
      </c>
      <c r="N128" s="13">
        <f t="shared" si="4"/>
        <v>0.75395510945652944</v>
      </c>
    </row>
    <row r="129" spans="1:14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1174949500</v>
      </c>
      <c r="J129" s="11">
        <v>18101696255</v>
      </c>
      <c r="K129" s="10">
        <f t="shared" si="3"/>
        <v>0.75410578392011363</v>
      </c>
      <c r="L129" s="11">
        <v>1171332682</v>
      </c>
      <c r="M129" s="11">
        <v>18098079437</v>
      </c>
      <c r="N129" s="10">
        <f t="shared" si="4"/>
        <v>0.75395510945652944</v>
      </c>
    </row>
    <row r="130" spans="1:14" ht="22.5" x14ac:dyDescent="0.2">
      <c r="A130" s="15" t="s">
        <v>107</v>
      </c>
      <c r="B130" s="15" t="s">
        <v>106</v>
      </c>
      <c r="C130" s="14">
        <v>315320768000</v>
      </c>
      <c r="D130" s="14">
        <v>0</v>
      </c>
      <c r="E130" s="14">
        <v>92653693335</v>
      </c>
      <c r="F130" s="14">
        <v>407974461335</v>
      </c>
      <c r="G130" s="14">
        <v>0</v>
      </c>
      <c r="H130" s="14">
        <v>407974461335</v>
      </c>
      <c r="I130" s="14">
        <v>12267391083</v>
      </c>
      <c r="J130" s="14">
        <v>343813153571</v>
      </c>
      <c r="K130" s="13">
        <f t="shared" si="3"/>
        <v>0.84273204858449402</v>
      </c>
      <c r="L130" s="14">
        <v>11368803274</v>
      </c>
      <c r="M130" s="14">
        <v>295671298076</v>
      </c>
      <c r="N130" s="13">
        <f t="shared" si="4"/>
        <v>0.72472991840833756</v>
      </c>
    </row>
    <row r="131" spans="1:14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38006425151</v>
      </c>
      <c r="F131" s="14">
        <v>289798119151</v>
      </c>
      <c r="G131" s="14">
        <v>0</v>
      </c>
      <c r="H131" s="14">
        <v>289798119151</v>
      </c>
      <c r="I131" s="14">
        <v>10629410566</v>
      </c>
      <c r="J131" s="14">
        <v>266239739104</v>
      </c>
      <c r="K131" s="13">
        <f t="shared" si="3"/>
        <v>0.91870761578433557</v>
      </c>
      <c r="L131" s="14">
        <v>11078316134</v>
      </c>
      <c r="M131" s="14">
        <v>263448724715</v>
      </c>
      <c r="N131" s="13">
        <f t="shared" si="4"/>
        <v>0.90907672377862958</v>
      </c>
    </row>
    <row r="132" spans="1:14" x14ac:dyDescent="0.2">
      <c r="A132" s="12" t="s">
        <v>103</v>
      </c>
      <c r="B132" s="12" t="s">
        <v>102</v>
      </c>
      <c r="C132" s="11">
        <v>201066635000</v>
      </c>
      <c r="D132" s="11">
        <v>0</v>
      </c>
      <c r="E132" s="11">
        <v>42522142000</v>
      </c>
      <c r="F132" s="11">
        <v>243588777000</v>
      </c>
      <c r="G132" s="11">
        <v>0</v>
      </c>
      <c r="H132" s="11">
        <v>243588777000</v>
      </c>
      <c r="I132" s="11">
        <v>7584259254</v>
      </c>
      <c r="J132" s="11">
        <v>229440215834</v>
      </c>
      <c r="K132" s="10">
        <f t="shared" si="3"/>
        <v>0.9419162026253779</v>
      </c>
      <c r="L132" s="11">
        <v>7443514736</v>
      </c>
      <c r="M132" s="11">
        <v>229299468570</v>
      </c>
      <c r="N132" s="10">
        <f t="shared" si="4"/>
        <v>0.94133839577510581</v>
      </c>
    </row>
    <row r="133" spans="1:14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40219000</v>
      </c>
      <c r="K133" s="10">
        <f t="shared" si="3"/>
        <v>0.78860784313725485</v>
      </c>
      <c r="L133" s="11">
        <v>0</v>
      </c>
      <c r="M133" s="11">
        <v>40219000</v>
      </c>
      <c r="N133" s="10">
        <f t="shared" si="4"/>
        <v>0.78860784313725485</v>
      </c>
    </row>
    <row r="134" spans="1:14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0</v>
      </c>
      <c r="J134" s="11">
        <v>8288506455</v>
      </c>
      <c r="K134" s="10">
        <f t="shared" si="3"/>
        <v>0.83303916626135421</v>
      </c>
      <c r="L134" s="11">
        <v>0</v>
      </c>
      <c r="M134" s="11">
        <v>8269359805</v>
      </c>
      <c r="N134" s="10">
        <f t="shared" si="4"/>
        <v>0.83111482567728245</v>
      </c>
    </row>
    <row r="135" spans="1:14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-20004000</v>
      </c>
      <c r="F135" s="11">
        <v>203580000</v>
      </c>
      <c r="G135" s="11">
        <v>0</v>
      </c>
      <c r="H135" s="11">
        <v>203580000</v>
      </c>
      <c r="I135" s="11">
        <v>2066455</v>
      </c>
      <c r="J135" s="11">
        <v>82891808</v>
      </c>
      <c r="K135" s="10">
        <f t="shared" si="3"/>
        <v>0.40717068474309853</v>
      </c>
      <c r="L135" s="11">
        <v>2066455</v>
      </c>
      <c r="M135" s="11">
        <v>82891808</v>
      </c>
      <c r="N135" s="10">
        <f t="shared" si="4"/>
        <v>0.40717068474309853</v>
      </c>
    </row>
    <row r="136" spans="1:14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3011271710</v>
      </c>
      <c r="J136" s="11">
        <v>18010571710</v>
      </c>
      <c r="K136" s="10">
        <f t="shared" si="3"/>
        <v>0.78005466524061662</v>
      </c>
      <c r="L136" s="11">
        <v>3011722710</v>
      </c>
      <c r="M136" s="11">
        <v>18010569620</v>
      </c>
      <c r="N136" s="10">
        <f t="shared" si="4"/>
        <v>0.78005457472076667</v>
      </c>
    </row>
    <row r="137" spans="1:14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31813147</v>
      </c>
      <c r="J137" s="11">
        <v>377334297</v>
      </c>
      <c r="K137" s="10">
        <f t="shared" si="3"/>
        <v>0.7514823090097984</v>
      </c>
      <c r="L137" s="11">
        <v>0</v>
      </c>
      <c r="M137" s="11">
        <v>345521150</v>
      </c>
      <c r="N137" s="10">
        <f t="shared" si="4"/>
        <v>0.68812465147773438</v>
      </c>
    </row>
    <row r="138" spans="1:14" x14ac:dyDescent="0.2">
      <c r="A138" s="29" t="s">
        <v>442</v>
      </c>
      <c r="B138" s="12" t="s">
        <v>450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3"/>
        <v>0.80553799321398989</v>
      </c>
      <c r="L138" s="11">
        <v>621012233</v>
      </c>
      <c r="M138" s="11">
        <v>7400694762</v>
      </c>
      <c r="N138" s="10">
        <f t="shared" si="4"/>
        <v>0.59615408069707665</v>
      </c>
    </row>
    <row r="139" spans="1:14" x14ac:dyDescent="0.2">
      <c r="A139" s="15" t="s">
        <v>91</v>
      </c>
      <c r="B139" s="15" t="s">
        <v>90</v>
      </c>
      <c r="C139" s="14">
        <v>46191510000</v>
      </c>
      <c r="D139" s="14">
        <v>0</v>
      </c>
      <c r="E139" s="14">
        <v>40942929589</v>
      </c>
      <c r="F139" s="14">
        <v>87134439589</v>
      </c>
      <c r="G139" s="14">
        <v>0</v>
      </c>
      <c r="H139" s="14">
        <v>87134439589</v>
      </c>
      <c r="I139" s="14">
        <v>289211032</v>
      </c>
      <c r="J139" s="14">
        <v>56967739416</v>
      </c>
      <c r="K139" s="13">
        <f t="shared" ref="K139:K202" si="5">IF(J139=0,0,J139/H139)</f>
        <v>0.65379131012614788</v>
      </c>
      <c r="L139" s="14">
        <v>290487140</v>
      </c>
      <c r="M139" s="14">
        <v>26532959795</v>
      </c>
      <c r="N139" s="13">
        <f t="shared" ref="N139:N202" si="6">IF(M139=0,0,M139/H139)</f>
        <v>0.30450600153225255</v>
      </c>
    </row>
    <row r="140" spans="1:14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4323600</v>
      </c>
      <c r="J140" s="11">
        <v>37329000</v>
      </c>
      <c r="K140" s="10">
        <f t="shared" si="5"/>
        <v>0.79347433308534387</v>
      </c>
      <c r="L140" s="11">
        <v>4323600</v>
      </c>
      <c r="M140" s="11">
        <v>37329000</v>
      </c>
      <c r="N140" s="10">
        <f t="shared" si="6"/>
        <v>0.79347433308534387</v>
      </c>
    </row>
    <row r="141" spans="1:14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5"/>
        <v>0.61917191192406273</v>
      </c>
      <c r="L141" s="11">
        <v>0</v>
      </c>
      <c r="M141" s="11">
        <v>16903428920</v>
      </c>
      <c r="N141" s="10">
        <f t="shared" si="6"/>
        <v>0.22701943601620128</v>
      </c>
    </row>
    <row r="142" spans="1:14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725590243</v>
      </c>
      <c r="F142" s="11">
        <v>11634646243</v>
      </c>
      <c r="G142" s="11">
        <v>0</v>
      </c>
      <c r="H142" s="11">
        <v>11634646243</v>
      </c>
      <c r="I142" s="11">
        <v>0</v>
      </c>
      <c r="J142" s="11">
        <v>10406035032</v>
      </c>
      <c r="K142" s="10">
        <f t="shared" si="5"/>
        <v>0.89440063880419263</v>
      </c>
      <c r="L142" s="11">
        <v>0</v>
      </c>
      <c r="M142" s="11">
        <v>9177423821</v>
      </c>
      <c r="N142" s="10">
        <f t="shared" si="6"/>
        <v>0.78880127760838525</v>
      </c>
    </row>
    <row r="143" spans="1:14" x14ac:dyDescent="0.2">
      <c r="A143" s="12" t="s">
        <v>469</v>
      </c>
      <c r="B143" s="12" t="s">
        <v>470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6943685</v>
      </c>
      <c r="J143" s="11">
        <v>60486561</v>
      </c>
      <c r="K143" s="10">
        <f t="shared" si="5"/>
        <v>0.16129749600000001</v>
      </c>
      <c r="L143" s="11">
        <v>9822197</v>
      </c>
      <c r="M143" s="11">
        <v>55240626</v>
      </c>
      <c r="N143" s="10">
        <f t="shared" si="6"/>
        <v>0.14730833600000001</v>
      </c>
    </row>
    <row r="144" spans="1:14" x14ac:dyDescent="0.2">
      <c r="A144" s="12" t="s">
        <v>471</v>
      </c>
      <c r="B144" s="12" t="s">
        <v>472</v>
      </c>
      <c r="C144" s="11">
        <v>0</v>
      </c>
      <c r="D144" s="11">
        <v>0</v>
      </c>
      <c r="E144" s="11">
        <v>219678955</v>
      </c>
      <c r="F144" s="11">
        <v>219678955</v>
      </c>
      <c r="G144" s="11">
        <v>0</v>
      </c>
      <c r="H144" s="11">
        <v>219678955</v>
      </c>
      <c r="I144" s="11">
        <v>5565092</v>
      </c>
      <c r="J144" s="11">
        <v>13633470</v>
      </c>
      <c r="K144" s="10">
        <f t="shared" si="5"/>
        <v>6.2060883346791232E-2</v>
      </c>
      <c r="L144" s="11">
        <v>3962688</v>
      </c>
      <c r="M144" s="11">
        <v>12031066</v>
      </c>
      <c r="N144" s="10">
        <f t="shared" si="6"/>
        <v>5.4766584263840838E-2</v>
      </c>
    </row>
    <row r="145" spans="1:14" x14ac:dyDescent="0.2">
      <c r="A145" s="12" t="s">
        <v>473</v>
      </c>
      <c r="B145" s="12" t="s">
        <v>474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272378655</v>
      </c>
      <c r="J145" s="11">
        <v>347910170</v>
      </c>
      <c r="K145" s="10">
        <f t="shared" si="5"/>
        <v>0.86977542500000005</v>
      </c>
      <c r="L145" s="11">
        <v>272378655</v>
      </c>
      <c r="M145" s="11">
        <v>347506362</v>
      </c>
      <c r="N145" s="10">
        <f t="shared" si="6"/>
        <v>0.86876590499999995</v>
      </c>
    </row>
    <row r="146" spans="1:14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1348769485</v>
      </c>
      <c r="J146" s="14">
        <v>20318092539</v>
      </c>
      <c r="K146" s="13">
        <f t="shared" si="5"/>
        <v>0.66602763660207476</v>
      </c>
      <c r="L146" s="14">
        <v>0</v>
      </c>
      <c r="M146" s="14">
        <v>5512056054</v>
      </c>
      <c r="N146" s="13">
        <f t="shared" si="6"/>
        <v>0.18068535023241228</v>
      </c>
    </row>
    <row r="147" spans="1:14" ht="22.5" x14ac:dyDescent="0.2">
      <c r="A147" s="12" t="s">
        <v>81</v>
      </c>
      <c r="B147" s="12" t="s">
        <v>465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5"/>
        <v>0.63249896287519281</v>
      </c>
      <c r="L147" s="11">
        <v>0</v>
      </c>
      <c r="M147" s="11">
        <v>3316880000</v>
      </c>
      <c r="N147" s="10">
        <f t="shared" si="6"/>
        <v>0.12506884314185809</v>
      </c>
    </row>
    <row r="148" spans="1:14" ht="22.5" x14ac:dyDescent="0.2">
      <c r="A148" s="12" t="s">
        <v>80</v>
      </c>
      <c r="B148" s="12" t="s">
        <v>466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1348769485</v>
      </c>
      <c r="J148" s="11">
        <v>2942247939</v>
      </c>
      <c r="K148" s="10">
        <f t="shared" si="5"/>
        <v>0.97677968037894003</v>
      </c>
      <c r="L148" s="11">
        <v>0</v>
      </c>
      <c r="M148" s="11">
        <v>1593478454</v>
      </c>
      <c r="N148" s="10">
        <f t="shared" si="6"/>
        <v>0.52900958969414968</v>
      </c>
    </row>
    <row r="149" spans="1:14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0</v>
      </c>
      <c r="J149" s="11">
        <v>601697600</v>
      </c>
      <c r="K149" s="10">
        <f t="shared" si="5"/>
        <v>0.61791505877944297</v>
      </c>
      <c r="L149" s="11">
        <v>0</v>
      </c>
      <c r="M149" s="11">
        <v>601697600</v>
      </c>
      <c r="N149" s="10">
        <f t="shared" si="6"/>
        <v>0.61791505877944297</v>
      </c>
    </row>
    <row r="150" spans="1:14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285522045</v>
      </c>
      <c r="F150" s="14">
        <v>535522045</v>
      </c>
      <c r="G150" s="14">
        <v>0</v>
      </c>
      <c r="H150" s="14">
        <v>535522045</v>
      </c>
      <c r="I150" s="14">
        <v>0</v>
      </c>
      <c r="J150" s="14">
        <v>287582512</v>
      </c>
      <c r="K150" s="13">
        <f t="shared" si="5"/>
        <v>0.53701339596580011</v>
      </c>
      <c r="L150" s="14">
        <v>0</v>
      </c>
      <c r="M150" s="14">
        <v>177557512</v>
      </c>
      <c r="N150" s="13">
        <f t="shared" si="6"/>
        <v>0.33155966903285933</v>
      </c>
    </row>
    <row r="151" spans="1:14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123378045</v>
      </c>
      <c r="F151" s="14">
        <v>373378045</v>
      </c>
      <c r="G151" s="14">
        <v>0</v>
      </c>
      <c r="H151" s="14">
        <v>373378045</v>
      </c>
      <c r="I151" s="14">
        <v>0</v>
      </c>
      <c r="J151" s="14">
        <v>151938512</v>
      </c>
      <c r="K151" s="13">
        <f t="shared" si="5"/>
        <v>0.40692942189463766</v>
      </c>
      <c r="L151" s="14">
        <v>0</v>
      </c>
      <c r="M151" s="14">
        <v>127945512</v>
      </c>
      <c r="N151" s="13">
        <f t="shared" si="6"/>
        <v>0.34267015351692681</v>
      </c>
    </row>
    <row r="152" spans="1:14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55321045</v>
      </c>
      <c r="F152" s="11">
        <v>305321045</v>
      </c>
      <c r="G152" s="11">
        <v>0</v>
      </c>
      <c r="H152" s="11">
        <v>305321045</v>
      </c>
      <c r="I152" s="11">
        <v>0</v>
      </c>
      <c r="J152" s="11">
        <v>89160512</v>
      </c>
      <c r="K152" s="10">
        <f t="shared" si="5"/>
        <v>0.29202216309720808</v>
      </c>
      <c r="L152" s="11">
        <v>0</v>
      </c>
      <c r="M152" s="11">
        <v>89160512</v>
      </c>
      <c r="N152" s="10">
        <f t="shared" si="6"/>
        <v>0.29202216309720808</v>
      </c>
    </row>
    <row r="153" spans="1:14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5"/>
        <v>0.92243266673523661</v>
      </c>
      <c r="L153" s="11">
        <v>0</v>
      </c>
      <c r="M153" s="11">
        <v>38785000</v>
      </c>
      <c r="N153" s="10">
        <f t="shared" si="6"/>
        <v>0.56988994519299996</v>
      </c>
    </row>
    <row r="154" spans="1:14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5"/>
        <v>0.83656502861653836</v>
      </c>
      <c r="L154" s="24">
        <v>0</v>
      </c>
      <c r="M154" s="24">
        <v>49612000</v>
      </c>
      <c r="N154" s="25">
        <f t="shared" si="6"/>
        <v>0.30597493585948293</v>
      </c>
    </row>
    <row r="155" spans="1:14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1710556000</v>
      </c>
      <c r="J155" s="14">
        <v>18154138554</v>
      </c>
      <c r="K155" s="13">
        <f t="shared" si="5"/>
        <v>0.3114518099168217</v>
      </c>
      <c r="L155" s="14">
        <v>1886535634</v>
      </c>
      <c r="M155" s="14">
        <v>18007908920</v>
      </c>
      <c r="N155" s="13">
        <f t="shared" si="6"/>
        <v>0.30894309907729028</v>
      </c>
    </row>
    <row r="156" spans="1:14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1710556000</v>
      </c>
      <c r="J156" s="14">
        <v>18154138554</v>
      </c>
      <c r="K156" s="13">
        <f t="shared" si="5"/>
        <v>0.3114518099168217</v>
      </c>
      <c r="L156" s="14">
        <v>1886535634</v>
      </c>
      <c r="M156" s="14">
        <v>18007908920</v>
      </c>
      <c r="N156" s="13">
        <f t="shared" si="6"/>
        <v>0.30894309907729028</v>
      </c>
    </row>
    <row r="157" spans="1:14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5"/>
        <v>0.83497360833717205</v>
      </c>
      <c r="L157" s="14">
        <v>146229634</v>
      </c>
      <c r="M157" s="14">
        <v>10058725960</v>
      </c>
      <c r="N157" s="13">
        <f t="shared" si="6"/>
        <v>0.82300904033664191</v>
      </c>
    </row>
    <row r="158" spans="1:14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5"/>
        <v>0.83497360833717205</v>
      </c>
      <c r="L158" s="14">
        <v>146229634</v>
      </c>
      <c r="M158" s="14">
        <v>10058725960</v>
      </c>
      <c r="N158" s="13">
        <f t="shared" si="6"/>
        <v>0.82300904033664191</v>
      </c>
    </row>
    <row r="159" spans="1:14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5"/>
        <v>0.83497360833717205</v>
      </c>
      <c r="L159" s="14">
        <v>146229634</v>
      </c>
      <c r="M159" s="14">
        <v>10058725960</v>
      </c>
      <c r="N159" s="13">
        <f t="shared" si="6"/>
        <v>0.82300904033664191</v>
      </c>
    </row>
    <row r="160" spans="1:14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5"/>
        <v>0.83497360833717205</v>
      </c>
      <c r="L160" s="14">
        <v>146229634</v>
      </c>
      <c r="M160" s="14">
        <v>10058725960</v>
      </c>
      <c r="N160" s="13">
        <f t="shared" si="6"/>
        <v>0.82300904033664191</v>
      </c>
    </row>
    <row r="161" spans="1:14" x14ac:dyDescent="0.2">
      <c r="A161" s="12" t="s">
        <v>58</v>
      </c>
      <c r="B161" s="12" t="s">
        <v>48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5"/>
        <v>0.83497360833717205</v>
      </c>
      <c r="L161" s="11">
        <v>146229634</v>
      </c>
      <c r="M161" s="11">
        <v>10058725960</v>
      </c>
      <c r="N161" s="10">
        <f t="shared" si="6"/>
        <v>0.82300904033664191</v>
      </c>
    </row>
    <row r="162" spans="1:14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2558662017</v>
      </c>
      <c r="K162" s="13">
        <f t="shared" si="5"/>
        <v>0.14185539189609869</v>
      </c>
      <c r="L162" s="14">
        <v>0</v>
      </c>
      <c r="M162" s="14">
        <v>2558662017</v>
      </c>
      <c r="N162" s="13">
        <f t="shared" si="6"/>
        <v>0.14185539189609869</v>
      </c>
    </row>
    <row r="163" spans="1:14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2558662017</v>
      </c>
      <c r="K163" s="13">
        <f t="shared" si="5"/>
        <v>0.14185539189609869</v>
      </c>
      <c r="L163" s="14">
        <v>0</v>
      </c>
      <c r="M163" s="14">
        <v>2558662017</v>
      </c>
      <c r="N163" s="13">
        <f t="shared" si="6"/>
        <v>0.14185539189609869</v>
      </c>
    </row>
    <row r="164" spans="1:14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2558662017</v>
      </c>
      <c r="K164" s="13">
        <f t="shared" si="5"/>
        <v>0.14185539189609869</v>
      </c>
      <c r="L164" s="14">
        <v>0</v>
      </c>
      <c r="M164" s="14">
        <v>2558662017</v>
      </c>
      <c r="N164" s="13">
        <f t="shared" si="6"/>
        <v>0.14185539189609869</v>
      </c>
    </row>
    <row r="165" spans="1:14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2558662017</v>
      </c>
      <c r="K165" s="13">
        <f t="shared" si="5"/>
        <v>0.14185539189609869</v>
      </c>
      <c r="L165" s="14">
        <v>0</v>
      </c>
      <c r="M165" s="14">
        <v>2558662017</v>
      </c>
      <c r="N165" s="13">
        <f t="shared" si="6"/>
        <v>0.14185539189609869</v>
      </c>
    </row>
    <row r="166" spans="1:14" x14ac:dyDescent="0.2">
      <c r="A166" s="12" t="s">
        <v>49</v>
      </c>
      <c r="B166" s="12" t="s">
        <v>48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2558662017</v>
      </c>
      <c r="K166" s="10">
        <f t="shared" si="5"/>
        <v>0.14185539189609869</v>
      </c>
      <c r="L166" s="11">
        <v>0</v>
      </c>
      <c r="M166" s="11">
        <v>2558662017</v>
      </c>
      <c r="N166" s="10">
        <f t="shared" si="6"/>
        <v>0.14185539189609869</v>
      </c>
    </row>
    <row r="167" spans="1:14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29750000</v>
      </c>
      <c r="K167" s="13">
        <f t="shared" si="5"/>
        <v>1</v>
      </c>
      <c r="L167" s="14">
        <v>29750000</v>
      </c>
      <c r="M167" s="14">
        <v>29750000</v>
      </c>
      <c r="N167" s="13">
        <f t="shared" si="6"/>
        <v>1</v>
      </c>
    </row>
    <row r="168" spans="1:14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5"/>
        <v>0</v>
      </c>
      <c r="L168" s="14">
        <v>0</v>
      </c>
      <c r="M168" s="14">
        <v>0</v>
      </c>
      <c r="N168" s="13">
        <f t="shared" si="6"/>
        <v>0</v>
      </c>
    </row>
    <row r="169" spans="1:14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5"/>
        <v>0</v>
      </c>
      <c r="L169" s="14">
        <v>0</v>
      </c>
      <c r="M169" s="14">
        <v>0</v>
      </c>
      <c r="N169" s="13">
        <f t="shared" si="6"/>
        <v>0</v>
      </c>
    </row>
    <row r="170" spans="1:14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5"/>
        <v>0</v>
      </c>
      <c r="L170" s="11">
        <v>0</v>
      </c>
      <c r="M170" s="11">
        <v>0</v>
      </c>
      <c r="N170" s="10">
        <f t="shared" si="6"/>
        <v>0</v>
      </c>
    </row>
    <row r="171" spans="1:14" x14ac:dyDescent="0.2">
      <c r="A171" s="15" t="s">
        <v>479</v>
      </c>
      <c r="B171" s="15" t="s">
        <v>480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29750000</v>
      </c>
      <c r="K171" s="13">
        <f t="shared" si="5"/>
        <v>1</v>
      </c>
      <c r="L171" s="14">
        <v>29750000</v>
      </c>
      <c r="M171" s="14">
        <v>29750000</v>
      </c>
      <c r="N171" s="13">
        <f t="shared" si="6"/>
        <v>1</v>
      </c>
    </row>
    <row r="172" spans="1:14" x14ac:dyDescent="0.2">
      <c r="A172" s="15" t="s">
        <v>481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29750000</v>
      </c>
      <c r="K172" s="13">
        <f t="shared" si="5"/>
        <v>1</v>
      </c>
      <c r="L172" s="14">
        <v>29750000</v>
      </c>
      <c r="M172" s="14">
        <v>29750000</v>
      </c>
      <c r="N172" s="13">
        <f t="shared" si="6"/>
        <v>1</v>
      </c>
    </row>
    <row r="173" spans="1:14" x14ac:dyDescent="0.2">
      <c r="A173" s="12" t="s">
        <v>482</v>
      </c>
      <c r="B173" s="12" t="s">
        <v>48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29750000</v>
      </c>
      <c r="K173" s="10">
        <f t="shared" si="5"/>
        <v>1</v>
      </c>
      <c r="L173" s="11">
        <v>29750000</v>
      </c>
      <c r="M173" s="11">
        <v>29750000</v>
      </c>
      <c r="N173" s="10">
        <f t="shared" si="6"/>
        <v>1</v>
      </c>
    </row>
    <row r="174" spans="1:14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5"/>
        <v>0</v>
      </c>
      <c r="L174" s="11">
        <v>0</v>
      </c>
      <c r="M174" s="11">
        <v>0</v>
      </c>
      <c r="N174" s="10">
        <f t="shared" si="6"/>
        <v>0</v>
      </c>
    </row>
    <row r="175" spans="1:14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1710556000</v>
      </c>
      <c r="J175" s="14">
        <v>5360770943</v>
      </c>
      <c r="K175" s="13">
        <f t="shared" si="5"/>
        <v>0.67009628411296451</v>
      </c>
      <c r="L175" s="14">
        <v>1710556000</v>
      </c>
      <c r="M175" s="14">
        <v>5360770943</v>
      </c>
      <c r="N175" s="13">
        <f t="shared" si="6"/>
        <v>0.67009628411296451</v>
      </c>
    </row>
    <row r="176" spans="1:14" x14ac:dyDescent="0.2">
      <c r="A176" s="29" t="s">
        <v>35</v>
      </c>
      <c r="B176" s="50" t="s">
        <v>338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18772000</v>
      </c>
      <c r="J176" s="11">
        <v>567252000</v>
      </c>
      <c r="K176" s="10">
        <f t="shared" si="5"/>
        <v>0.17726622784172152</v>
      </c>
      <c r="L176" s="11">
        <v>18772000</v>
      </c>
      <c r="M176" s="11">
        <v>567252000</v>
      </c>
      <c r="N176" s="10">
        <f t="shared" si="6"/>
        <v>0.17726622784172152</v>
      </c>
    </row>
    <row r="177" spans="1:14" x14ac:dyDescent="0.2">
      <c r="A177" s="29" t="s">
        <v>443</v>
      </c>
      <c r="B177" s="50" t="s">
        <v>444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1691784000</v>
      </c>
      <c r="J177" s="11">
        <v>4793518943</v>
      </c>
      <c r="K177" s="10">
        <f t="shared" si="5"/>
        <v>0.99864965496045977</v>
      </c>
      <c r="L177" s="11">
        <v>1691784000</v>
      </c>
      <c r="M177" s="11">
        <v>4793518943</v>
      </c>
      <c r="N177" s="10">
        <f t="shared" si="6"/>
        <v>0.99864965496045977</v>
      </c>
    </row>
    <row r="178" spans="1:14" x14ac:dyDescent="0.2">
      <c r="A178" s="15" t="s">
        <v>34</v>
      </c>
      <c r="B178" s="15" t="s">
        <v>339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-51593452602</v>
      </c>
      <c r="J178" s="14">
        <v>1945862328470</v>
      </c>
      <c r="K178" s="13">
        <f t="shared" si="5"/>
        <v>0.66708328482845747</v>
      </c>
      <c r="L178" s="14">
        <v>64436279054</v>
      </c>
      <c r="M178" s="14">
        <v>579366506363</v>
      </c>
      <c r="N178" s="13">
        <f t="shared" si="6"/>
        <v>0.19861924789309474</v>
      </c>
    </row>
    <row r="179" spans="1:14" x14ac:dyDescent="0.2">
      <c r="A179" s="15" t="s">
        <v>33</v>
      </c>
      <c r="B179" s="15" t="s">
        <v>340</v>
      </c>
      <c r="C179" s="14">
        <v>1142469235000</v>
      </c>
      <c r="D179" s="14">
        <v>2334474105</v>
      </c>
      <c r="E179" s="14">
        <v>18671727948</v>
      </c>
      <c r="F179" s="14">
        <v>1161140962948</v>
      </c>
      <c r="G179" s="14">
        <v>0</v>
      </c>
      <c r="H179" s="14">
        <v>1161140962948</v>
      </c>
      <c r="I179" s="14">
        <v>-8202833786</v>
      </c>
      <c r="J179" s="14">
        <v>648690076796</v>
      </c>
      <c r="K179" s="13">
        <f t="shared" si="5"/>
        <v>0.55866608576882204</v>
      </c>
      <c r="L179" s="14">
        <v>10933098029</v>
      </c>
      <c r="M179" s="14">
        <v>93962971066</v>
      </c>
      <c r="N179" s="13">
        <f t="shared" si="6"/>
        <v>8.0922966344619429E-2</v>
      </c>
    </row>
    <row r="180" spans="1:14" ht="22.5" x14ac:dyDescent="0.2">
      <c r="A180" s="15" t="s">
        <v>32</v>
      </c>
      <c r="B180" s="15" t="s">
        <v>341</v>
      </c>
      <c r="C180" s="14">
        <v>1142469235000</v>
      </c>
      <c r="D180" s="14">
        <v>2334474105</v>
      </c>
      <c r="E180" s="14">
        <v>18671727948</v>
      </c>
      <c r="F180" s="14">
        <v>1161140962948</v>
      </c>
      <c r="G180" s="14">
        <v>0</v>
      </c>
      <c r="H180" s="14">
        <v>1161140962948</v>
      </c>
      <c r="I180" s="14">
        <v>-8202833786</v>
      </c>
      <c r="J180" s="14">
        <v>648690076796</v>
      </c>
      <c r="K180" s="13">
        <f t="shared" si="5"/>
        <v>0.55866608576882204</v>
      </c>
      <c r="L180" s="14">
        <v>10933098029</v>
      </c>
      <c r="M180" s="14">
        <v>93962971066</v>
      </c>
      <c r="N180" s="13">
        <f t="shared" si="6"/>
        <v>8.0922966344619429E-2</v>
      </c>
    </row>
    <row r="181" spans="1:14" ht="33.75" x14ac:dyDescent="0.2">
      <c r="A181" s="15" t="s">
        <v>31</v>
      </c>
      <c r="B181" s="15" t="s">
        <v>342</v>
      </c>
      <c r="C181" s="14">
        <v>1045833323000</v>
      </c>
      <c r="D181" s="14">
        <v>2953268691</v>
      </c>
      <c r="E181" s="14">
        <v>22573426699</v>
      </c>
      <c r="F181" s="14">
        <v>1068406749699</v>
      </c>
      <c r="G181" s="14">
        <v>0</v>
      </c>
      <c r="H181" s="14">
        <v>1068406749699</v>
      </c>
      <c r="I181" s="14">
        <v>-15184413651</v>
      </c>
      <c r="J181" s="14">
        <v>610641055438</v>
      </c>
      <c r="K181" s="13">
        <f t="shared" si="5"/>
        <v>0.57154361446147228</v>
      </c>
      <c r="L181" s="14">
        <v>9752345764</v>
      </c>
      <c r="M181" s="14">
        <v>83519020987</v>
      </c>
      <c r="N181" s="13">
        <f t="shared" si="6"/>
        <v>7.8171558735031996E-2</v>
      </c>
    </row>
    <row r="182" spans="1:14" ht="22.5" x14ac:dyDescent="0.2">
      <c r="A182" s="15" t="s">
        <v>30</v>
      </c>
      <c r="B182" s="15" t="s">
        <v>343</v>
      </c>
      <c r="C182" s="14">
        <v>28303911000</v>
      </c>
      <c r="D182" s="14">
        <v>2888638963</v>
      </c>
      <c r="E182" s="14">
        <v>28706991703</v>
      </c>
      <c r="F182" s="14">
        <v>57010902703</v>
      </c>
      <c r="G182" s="14">
        <v>0</v>
      </c>
      <c r="H182" s="14">
        <v>57010902703</v>
      </c>
      <c r="I182" s="14">
        <v>3019433005</v>
      </c>
      <c r="J182" s="14">
        <v>32347874562</v>
      </c>
      <c r="K182" s="13">
        <f t="shared" si="5"/>
        <v>0.56739804192396703</v>
      </c>
      <c r="L182" s="14">
        <v>269569501</v>
      </c>
      <c r="M182" s="14">
        <v>9480777076</v>
      </c>
      <c r="N182" s="13">
        <f t="shared" si="6"/>
        <v>0.166297613728209</v>
      </c>
    </row>
    <row r="183" spans="1:14" x14ac:dyDescent="0.2">
      <c r="A183" s="12" t="s">
        <v>29</v>
      </c>
      <c r="B183" s="12" t="s">
        <v>507</v>
      </c>
      <c r="C183" s="11">
        <v>696939000</v>
      </c>
      <c r="D183" s="11">
        <v>136164189</v>
      </c>
      <c r="E183" s="11">
        <v>7028604376</v>
      </c>
      <c r="F183" s="11">
        <v>7725543376</v>
      </c>
      <c r="G183" s="11">
        <v>0</v>
      </c>
      <c r="H183" s="11">
        <v>7725543376</v>
      </c>
      <c r="I183" s="11">
        <v>2123998939</v>
      </c>
      <c r="J183" s="11">
        <v>7284952848</v>
      </c>
      <c r="K183" s="10">
        <f t="shared" si="5"/>
        <v>0.94296963895527031</v>
      </c>
      <c r="L183" s="11">
        <v>71386851</v>
      </c>
      <c r="M183" s="11">
        <v>709282417</v>
      </c>
      <c r="N183" s="10">
        <f t="shared" si="6"/>
        <v>9.1810036198028591E-2</v>
      </c>
    </row>
    <row r="184" spans="1:14" ht="22.5" x14ac:dyDescent="0.2">
      <c r="A184" s="12" t="s">
        <v>28</v>
      </c>
      <c r="B184" s="12" t="s">
        <v>344</v>
      </c>
      <c r="C184" s="11">
        <v>27606972000</v>
      </c>
      <c r="D184" s="11">
        <v>2752474774</v>
      </c>
      <c r="E184" s="11">
        <v>21678387327</v>
      </c>
      <c r="F184" s="11">
        <v>49285359327</v>
      </c>
      <c r="G184" s="11">
        <v>0</v>
      </c>
      <c r="H184" s="11">
        <v>49285359327</v>
      </c>
      <c r="I184" s="11">
        <v>895434066</v>
      </c>
      <c r="J184" s="11">
        <v>25062921714</v>
      </c>
      <c r="K184" s="10">
        <f t="shared" si="5"/>
        <v>0.50852671170989672</v>
      </c>
      <c r="L184" s="11">
        <v>198182650</v>
      </c>
      <c r="M184" s="11">
        <v>8771494659</v>
      </c>
      <c r="N184" s="10">
        <f t="shared" si="6"/>
        <v>0.17797363717696812</v>
      </c>
    </row>
    <row r="185" spans="1:14" ht="22.5" x14ac:dyDescent="0.2">
      <c r="A185" s="15" t="s">
        <v>27</v>
      </c>
      <c r="B185" s="15" t="s">
        <v>345</v>
      </c>
      <c r="C185" s="14">
        <v>305688881000</v>
      </c>
      <c r="D185" s="14">
        <v>-1716440133</v>
      </c>
      <c r="E185" s="14">
        <v>-9738489600</v>
      </c>
      <c r="F185" s="14">
        <v>295950391400</v>
      </c>
      <c r="G185" s="14">
        <v>0</v>
      </c>
      <c r="H185" s="14">
        <v>295950391400</v>
      </c>
      <c r="I185" s="14">
        <v>-15389959103</v>
      </c>
      <c r="J185" s="14">
        <v>119976164339</v>
      </c>
      <c r="K185" s="13">
        <f t="shared" si="5"/>
        <v>0.40539282199104398</v>
      </c>
      <c r="L185" s="14">
        <v>5239492545</v>
      </c>
      <c r="M185" s="14">
        <v>37387078284</v>
      </c>
      <c r="N185" s="13">
        <f t="shared" si="6"/>
        <v>0.12632886919709613</v>
      </c>
    </row>
    <row r="186" spans="1:14" ht="22.5" x14ac:dyDescent="0.2">
      <c r="A186" s="12" t="s">
        <v>26</v>
      </c>
      <c r="B186" s="12" t="s">
        <v>346</v>
      </c>
      <c r="C186" s="11">
        <v>159997891000</v>
      </c>
      <c r="D186" s="11">
        <v>58060031</v>
      </c>
      <c r="E186" s="11">
        <v>-4225668895</v>
      </c>
      <c r="F186" s="11">
        <v>155772222105</v>
      </c>
      <c r="G186" s="11">
        <v>0</v>
      </c>
      <c r="H186" s="11">
        <v>155772222105</v>
      </c>
      <c r="I186" s="11">
        <v>-9009203929</v>
      </c>
      <c r="J186" s="11">
        <v>62717037674</v>
      </c>
      <c r="K186" s="10">
        <f t="shared" si="5"/>
        <v>0.40262016440726434</v>
      </c>
      <c r="L186" s="11">
        <v>2597594426</v>
      </c>
      <c r="M186" s="11">
        <v>21871195237</v>
      </c>
      <c r="N186" s="10">
        <f t="shared" si="6"/>
        <v>0.14040497684020631</v>
      </c>
    </row>
    <row r="187" spans="1:14" ht="22.5" x14ac:dyDescent="0.2">
      <c r="A187" s="12" t="s">
        <v>25</v>
      </c>
      <c r="B187" s="12" t="s">
        <v>347</v>
      </c>
      <c r="C187" s="11">
        <v>66755083000</v>
      </c>
      <c r="D187" s="11">
        <v>427901269</v>
      </c>
      <c r="E187" s="11">
        <v>-85780670</v>
      </c>
      <c r="F187" s="11">
        <v>66669302330</v>
      </c>
      <c r="G187" s="11">
        <v>0</v>
      </c>
      <c r="H187" s="11">
        <v>66669302330</v>
      </c>
      <c r="I187" s="11">
        <v>-6380755174</v>
      </c>
      <c r="J187" s="11">
        <v>28595854547</v>
      </c>
      <c r="K187" s="10">
        <f t="shared" si="5"/>
        <v>0.42892086084021275</v>
      </c>
      <c r="L187" s="11">
        <v>2220239875</v>
      </c>
      <c r="M187" s="11">
        <v>12168872659</v>
      </c>
      <c r="N187" s="10">
        <f t="shared" si="6"/>
        <v>0.18252587373370824</v>
      </c>
    </row>
    <row r="188" spans="1:14" ht="22.5" x14ac:dyDescent="0.2">
      <c r="A188" s="12" t="s">
        <v>24</v>
      </c>
      <c r="B188" s="12" t="s">
        <v>475</v>
      </c>
      <c r="C188" s="11">
        <v>18303720000</v>
      </c>
      <c r="D188" s="11">
        <v>0</v>
      </c>
      <c r="E188" s="11">
        <v>-7495812733</v>
      </c>
      <c r="F188" s="11">
        <v>10807907267</v>
      </c>
      <c r="G188" s="11">
        <v>0</v>
      </c>
      <c r="H188" s="11">
        <v>10807907267</v>
      </c>
      <c r="I188" s="11">
        <v>0</v>
      </c>
      <c r="J188" s="11">
        <v>57419949</v>
      </c>
      <c r="K188" s="10">
        <f t="shared" si="5"/>
        <v>5.3127721751759921E-3</v>
      </c>
      <c r="L188" s="11">
        <v>5433818</v>
      </c>
      <c r="M188" s="11">
        <v>44522154</v>
      </c>
      <c r="N188" s="10">
        <f t="shared" si="6"/>
        <v>4.1194056259106129E-3</v>
      </c>
    </row>
    <row r="189" spans="1:14" ht="22.5" x14ac:dyDescent="0.2">
      <c r="A189" s="12" t="s">
        <v>23</v>
      </c>
      <c r="B189" s="12" t="s">
        <v>348</v>
      </c>
      <c r="C189" s="11">
        <v>60632187000</v>
      </c>
      <c r="D189" s="11">
        <v>-2202401433</v>
      </c>
      <c r="E189" s="11">
        <v>2068772698</v>
      </c>
      <c r="F189" s="11">
        <v>62700959698</v>
      </c>
      <c r="G189" s="11">
        <v>0</v>
      </c>
      <c r="H189" s="11">
        <v>62700959698</v>
      </c>
      <c r="I189" s="11">
        <v>0</v>
      </c>
      <c r="J189" s="11">
        <v>28605852169</v>
      </c>
      <c r="K189" s="10">
        <f t="shared" si="5"/>
        <v>0.45622670381411168</v>
      </c>
      <c r="L189" s="11">
        <v>416224426</v>
      </c>
      <c r="M189" s="11">
        <v>3302488234</v>
      </c>
      <c r="N189" s="10">
        <f t="shared" si="6"/>
        <v>5.2670457516224282E-2</v>
      </c>
    </row>
    <row r="190" spans="1:14" ht="22.5" x14ac:dyDescent="0.2">
      <c r="A190" s="15" t="s">
        <v>22</v>
      </c>
      <c r="B190" s="15" t="s">
        <v>349</v>
      </c>
      <c r="C190" s="14">
        <v>711840531000</v>
      </c>
      <c r="D190" s="14">
        <v>1781069861</v>
      </c>
      <c r="E190" s="14">
        <v>3604924596</v>
      </c>
      <c r="F190" s="14">
        <v>715445455596</v>
      </c>
      <c r="G190" s="14">
        <v>0</v>
      </c>
      <c r="H190" s="14">
        <v>715445455596</v>
      </c>
      <c r="I190" s="14">
        <v>-2813887553</v>
      </c>
      <c r="J190" s="14">
        <v>458317016537</v>
      </c>
      <c r="K190" s="13">
        <f t="shared" si="5"/>
        <v>0.64060371472371735</v>
      </c>
      <c r="L190" s="14">
        <v>4243283718</v>
      </c>
      <c r="M190" s="14">
        <v>36651165627</v>
      </c>
      <c r="N190" s="13">
        <f t="shared" si="6"/>
        <v>5.1228455419383215E-2</v>
      </c>
    </row>
    <row r="191" spans="1:14" ht="22.5" x14ac:dyDescent="0.2">
      <c r="A191" s="12" t="s">
        <v>21</v>
      </c>
      <c r="B191" s="12" t="s">
        <v>350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0</v>
      </c>
      <c r="J191" s="11">
        <v>13917160824</v>
      </c>
      <c r="K191" s="10">
        <f t="shared" si="5"/>
        <v>0.37442648582938998</v>
      </c>
      <c r="L191" s="11">
        <v>34120834</v>
      </c>
      <c r="M191" s="11">
        <v>4717973009</v>
      </c>
      <c r="N191" s="10">
        <f t="shared" si="6"/>
        <v>0.12693207158685793</v>
      </c>
    </row>
    <row r="192" spans="1:14" ht="22.5" x14ac:dyDescent="0.2">
      <c r="A192" s="12" t="s">
        <v>20</v>
      </c>
      <c r="B192" s="12" t="s">
        <v>351</v>
      </c>
      <c r="C192" s="11">
        <v>27996191000</v>
      </c>
      <c r="D192" s="11">
        <v>0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0</v>
      </c>
      <c r="J192" s="11">
        <v>17467711948</v>
      </c>
      <c r="K192" s="10">
        <f t="shared" si="5"/>
        <v>0.66600214026634175</v>
      </c>
      <c r="L192" s="11">
        <v>28537283</v>
      </c>
      <c r="M192" s="11">
        <v>4397284865</v>
      </c>
      <c r="N192" s="10">
        <f t="shared" si="6"/>
        <v>0.16765797032656632</v>
      </c>
    </row>
    <row r="193" spans="1:14" ht="22.5" x14ac:dyDescent="0.2">
      <c r="A193" s="12" t="s">
        <v>19</v>
      </c>
      <c r="B193" s="12" t="s">
        <v>483</v>
      </c>
      <c r="C193" s="11">
        <v>2438771000</v>
      </c>
      <c r="D193" s="11">
        <v>0</v>
      </c>
      <c r="E193" s="11">
        <v>11491550155</v>
      </c>
      <c r="F193" s="11">
        <v>13930321155</v>
      </c>
      <c r="G193" s="11">
        <v>0</v>
      </c>
      <c r="H193" s="11">
        <v>13930321155</v>
      </c>
      <c r="I193" s="11">
        <v>0</v>
      </c>
      <c r="J193" s="11">
        <v>13028900376</v>
      </c>
      <c r="K193" s="10">
        <f t="shared" si="5"/>
        <v>0.9352907396053497</v>
      </c>
      <c r="L193" s="11">
        <v>5303403</v>
      </c>
      <c r="M193" s="11">
        <v>2124622722</v>
      </c>
      <c r="N193" s="10">
        <f t="shared" si="6"/>
        <v>0.15251785643415772</v>
      </c>
    </row>
    <row r="194" spans="1:14" ht="22.5" x14ac:dyDescent="0.2">
      <c r="A194" s="12" t="s">
        <v>18</v>
      </c>
      <c r="B194" s="12" t="s">
        <v>499</v>
      </c>
      <c r="C194" s="11">
        <v>338616000</v>
      </c>
      <c r="D194" s="11">
        <v>0</v>
      </c>
      <c r="E194" s="11">
        <v>1980488227</v>
      </c>
      <c r="F194" s="11">
        <v>2319104227</v>
      </c>
      <c r="G194" s="11">
        <v>0</v>
      </c>
      <c r="H194" s="11">
        <v>2319104227</v>
      </c>
      <c r="I194" s="11">
        <v>-1</v>
      </c>
      <c r="J194" s="11">
        <v>1980488223</v>
      </c>
      <c r="K194" s="10">
        <f t="shared" si="5"/>
        <v>0.85398844948075725</v>
      </c>
      <c r="L194" s="11">
        <v>145376915</v>
      </c>
      <c r="M194" s="11">
        <v>1941094066</v>
      </c>
      <c r="N194" s="10">
        <f t="shared" si="6"/>
        <v>0.83700165063775722</v>
      </c>
    </row>
    <row r="195" spans="1:14" ht="22.5" x14ac:dyDescent="0.2">
      <c r="A195" s="12" t="s">
        <v>17</v>
      </c>
      <c r="B195" s="12" t="s">
        <v>352</v>
      </c>
      <c r="C195" s="11">
        <v>431421539000</v>
      </c>
      <c r="D195" s="11">
        <v>-156916214</v>
      </c>
      <c r="E195" s="11">
        <v>-4232927878</v>
      </c>
      <c r="F195" s="11">
        <v>427188611122</v>
      </c>
      <c r="G195" s="11">
        <v>0</v>
      </c>
      <c r="H195" s="11">
        <v>427188611122</v>
      </c>
      <c r="I195" s="11">
        <v>-11602142206</v>
      </c>
      <c r="J195" s="11">
        <v>270709537524</v>
      </c>
      <c r="K195" s="10">
        <f t="shared" si="5"/>
        <v>0.63370026839664173</v>
      </c>
      <c r="L195" s="11">
        <v>3534952773</v>
      </c>
      <c r="M195" s="11">
        <v>19236513739</v>
      </c>
      <c r="N195" s="10">
        <f t="shared" si="6"/>
        <v>4.5030492944265969E-2</v>
      </c>
    </row>
    <row r="196" spans="1:14" ht="22.5" x14ac:dyDescent="0.2">
      <c r="A196" s="12" t="s">
        <v>16</v>
      </c>
      <c r="B196" s="12" t="s">
        <v>353</v>
      </c>
      <c r="C196" s="11">
        <v>90236773000</v>
      </c>
      <c r="D196" s="11">
        <v>0</v>
      </c>
      <c r="E196" s="11">
        <v>240695205</v>
      </c>
      <c r="F196" s="11">
        <v>90477468205</v>
      </c>
      <c r="G196" s="11">
        <v>0</v>
      </c>
      <c r="H196" s="11">
        <v>90477468205</v>
      </c>
      <c r="I196" s="11">
        <v>33734610</v>
      </c>
      <c r="J196" s="11">
        <v>68527485316</v>
      </c>
      <c r="K196" s="10">
        <f t="shared" si="5"/>
        <v>0.75739835204863759</v>
      </c>
      <c r="L196" s="11">
        <v>19924000</v>
      </c>
      <c r="M196" s="11">
        <v>813623968</v>
      </c>
      <c r="N196" s="10">
        <f t="shared" si="6"/>
        <v>8.9925589667974072E-3</v>
      </c>
    </row>
    <row r="197" spans="1:14" ht="22.5" x14ac:dyDescent="0.2">
      <c r="A197" s="12" t="s">
        <v>15</v>
      </c>
      <c r="B197" s="12" t="s">
        <v>496</v>
      </c>
      <c r="C197" s="11">
        <v>48681079000</v>
      </c>
      <c r="D197" s="11">
        <v>2190427495</v>
      </c>
      <c r="E197" s="11">
        <v>3506591704</v>
      </c>
      <c r="F197" s="11">
        <v>52187670704</v>
      </c>
      <c r="G197" s="11">
        <v>0</v>
      </c>
      <c r="H197" s="11">
        <v>52187670704</v>
      </c>
      <c r="I197" s="11">
        <v>6623356965</v>
      </c>
      <c r="J197" s="11">
        <v>37909081402</v>
      </c>
      <c r="K197" s="10">
        <f t="shared" si="5"/>
        <v>0.72639918376534107</v>
      </c>
      <c r="L197" s="11">
        <v>386648640</v>
      </c>
      <c r="M197" s="11">
        <v>2338168247</v>
      </c>
      <c r="N197" s="10">
        <f t="shared" si="6"/>
        <v>4.4803077344871566E-2</v>
      </c>
    </row>
    <row r="198" spans="1:14" ht="22.5" x14ac:dyDescent="0.2">
      <c r="A198" s="12" t="s">
        <v>14</v>
      </c>
      <c r="B198" s="12" t="s">
        <v>354</v>
      </c>
      <c r="C198" s="11">
        <v>53413463000</v>
      </c>
      <c r="D198" s="11">
        <v>-172907132</v>
      </c>
      <c r="E198" s="11">
        <v>-5400465025</v>
      </c>
      <c r="F198" s="11">
        <v>48012997975</v>
      </c>
      <c r="G198" s="11">
        <v>0</v>
      </c>
      <c r="H198" s="11">
        <v>48012997975</v>
      </c>
      <c r="I198" s="11">
        <v>2131163079</v>
      </c>
      <c r="J198" s="11">
        <v>21592202925</v>
      </c>
      <c r="K198" s="10">
        <f t="shared" si="5"/>
        <v>0.44971578188562383</v>
      </c>
      <c r="L198" s="11">
        <v>81778529</v>
      </c>
      <c r="M198" s="11">
        <v>606022405</v>
      </c>
      <c r="N198" s="10">
        <f t="shared" si="6"/>
        <v>1.2622048831767414E-2</v>
      </c>
    </row>
    <row r="199" spans="1:14" ht="22.5" x14ac:dyDescent="0.2">
      <c r="A199" s="12" t="s">
        <v>13</v>
      </c>
      <c r="B199" s="12" t="s">
        <v>355</v>
      </c>
      <c r="C199" s="11">
        <v>19179625000</v>
      </c>
      <c r="D199" s="11">
        <v>-79534288</v>
      </c>
      <c r="E199" s="11">
        <v>-1247328703</v>
      </c>
      <c r="F199" s="11">
        <v>17932296297</v>
      </c>
      <c r="G199" s="11">
        <v>0</v>
      </c>
      <c r="H199" s="11">
        <v>17932296297</v>
      </c>
      <c r="I199" s="11">
        <v>0</v>
      </c>
      <c r="J199" s="11">
        <v>13184447999</v>
      </c>
      <c r="K199" s="10">
        <f t="shared" si="5"/>
        <v>0.73523478424822286</v>
      </c>
      <c r="L199" s="11">
        <v>6641341</v>
      </c>
      <c r="M199" s="11">
        <v>475862606</v>
      </c>
      <c r="N199" s="10">
        <f t="shared" si="6"/>
        <v>2.6536624095354139E-2</v>
      </c>
    </row>
    <row r="200" spans="1:14" ht="22.5" x14ac:dyDescent="0.2">
      <c r="A200" s="15" t="s">
        <v>12</v>
      </c>
      <c r="B200" s="15" t="s">
        <v>467</v>
      </c>
      <c r="C200" s="14">
        <v>96635912000</v>
      </c>
      <c r="D200" s="14">
        <v>-618794586</v>
      </c>
      <c r="E200" s="14">
        <v>-3901698751</v>
      </c>
      <c r="F200" s="14">
        <v>92734213249</v>
      </c>
      <c r="G200" s="14">
        <v>0</v>
      </c>
      <c r="H200" s="14">
        <v>92734213249</v>
      </c>
      <c r="I200" s="14">
        <v>6981579865</v>
      </c>
      <c r="J200" s="14">
        <v>38049021358</v>
      </c>
      <c r="K200" s="13">
        <f t="shared" si="5"/>
        <v>0.41030187268462431</v>
      </c>
      <c r="L200" s="14">
        <v>1180752265</v>
      </c>
      <c r="M200" s="14">
        <v>10443950079</v>
      </c>
      <c r="N200" s="13">
        <f t="shared" si="6"/>
        <v>0.1126224045375467</v>
      </c>
    </row>
    <row r="201" spans="1:14" ht="22.5" x14ac:dyDescent="0.2">
      <c r="A201" s="15" t="s">
        <v>11</v>
      </c>
      <c r="B201" s="15" t="s">
        <v>356</v>
      </c>
      <c r="C201" s="14">
        <v>96635912000</v>
      </c>
      <c r="D201" s="14">
        <v>-618794586</v>
      </c>
      <c r="E201" s="14">
        <v>-3901698751</v>
      </c>
      <c r="F201" s="14">
        <v>92734213249</v>
      </c>
      <c r="G201" s="14">
        <v>0</v>
      </c>
      <c r="H201" s="14">
        <v>92734213249</v>
      </c>
      <c r="I201" s="14">
        <v>6981579865</v>
      </c>
      <c r="J201" s="14">
        <v>38049021358</v>
      </c>
      <c r="K201" s="13">
        <f t="shared" si="5"/>
        <v>0.41030187268462431</v>
      </c>
      <c r="L201" s="14">
        <v>1180752265</v>
      </c>
      <c r="M201" s="14">
        <v>10443950079</v>
      </c>
      <c r="N201" s="13">
        <f t="shared" si="6"/>
        <v>0.1126224045375467</v>
      </c>
    </row>
    <row r="202" spans="1:14" ht="22.5" x14ac:dyDescent="0.2">
      <c r="A202" s="12" t="s">
        <v>10</v>
      </c>
      <c r="B202" s="12" t="s">
        <v>484</v>
      </c>
      <c r="C202" s="11">
        <v>96635912000</v>
      </c>
      <c r="D202" s="11">
        <v>-618794586</v>
      </c>
      <c r="E202" s="11">
        <v>-3901698751</v>
      </c>
      <c r="F202" s="11">
        <v>92734213249</v>
      </c>
      <c r="G202" s="11">
        <v>0</v>
      </c>
      <c r="H202" s="11">
        <v>92734213249</v>
      </c>
      <c r="I202" s="11">
        <v>6981579865</v>
      </c>
      <c r="J202" s="11">
        <v>38049021358</v>
      </c>
      <c r="K202" s="10">
        <f t="shared" si="5"/>
        <v>0.41030187268462431</v>
      </c>
      <c r="L202" s="11">
        <v>1180752265</v>
      </c>
      <c r="M202" s="11">
        <v>10443950079</v>
      </c>
      <c r="N202" s="10">
        <f t="shared" si="6"/>
        <v>0.1126224045375467</v>
      </c>
    </row>
    <row r="203" spans="1:14" x14ac:dyDescent="0.2">
      <c r="A203" s="15" t="s">
        <v>9</v>
      </c>
      <c r="B203" s="15" t="s">
        <v>8</v>
      </c>
      <c r="C203" s="14">
        <v>424619986000</v>
      </c>
      <c r="D203" s="14">
        <v>-2334474105</v>
      </c>
      <c r="E203" s="14">
        <v>-12701094435</v>
      </c>
      <c r="F203" s="14">
        <v>411918891565</v>
      </c>
      <c r="G203" s="14">
        <v>0</v>
      </c>
      <c r="H203" s="14">
        <v>411918891565</v>
      </c>
      <c r="I203" s="14">
        <v>0</v>
      </c>
      <c r="J203" s="14">
        <v>24206725449</v>
      </c>
      <c r="K203" s="13">
        <f>IF(J203=0,0,J203/H203)</f>
        <v>5.876575691158905E-2</v>
      </c>
      <c r="L203" s="14">
        <v>0</v>
      </c>
      <c r="M203" s="14">
        <v>24206725449</v>
      </c>
      <c r="N203" s="13">
        <f>IF(M203=0,0,M203/H203)</f>
        <v>5.876575691158905E-2</v>
      </c>
    </row>
    <row r="204" spans="1:14" x14ac:dyDescent="0.2">
      <c r="A204" s="12" t="s">
        <v>7</v>
      </c>
      <c r="B204" s="12" t="s">
        <v>6</v>
      </c>
      <c r="C204" s="11">
        <v>424619986000</v>
      </c>
      <c r="D204" s="11">
        <v>-2334474105</v>
      </c>
      <c r="E204" s="11">
        <v>-12701094435</v>
      </c>
      <c r="F204" s="11">
        <v>411918891565</v>
      </c>
      <c r="G204" s="11">
        <v>0</v>
      </c>
      <c r="H204" s="11">
        <v>411918891565</v>
      </c>
      <c r="I204" s="11">
        <v>0</v>
      </c>
      <c r="J204" s="11">
        <v>24206725449</v>
      </c>
      <c r="K204" s="10">
        <f>IF(J204=0,0,J204/H204)</f>
        <v>5.876575691158905E-2</v>
      </c>
      <c r="L204" s="11">
        <v>0</v>
      </c>
      <c r="M204" s="11">
        <v>24206725449</v>
      </c>
      <c r="N204" s="10">
        <f>IF(M204=0,0,M204/H204)</f>
        <v>5.876575691158905E-2</v>
      </c>
    </row>
    <row r="205" spans="1:14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-43390618816</v>
      </c>
      <c r="J205" s="11">
        <v>1272965526225</v>
      </c>
      <c r="K205" s="10">
        <f>IF(J205=0,0,J205/H205)</f>
        <v>0.94720987394337641</v>
      </c>
      <c r="L205" s="11">
        <v>53503181025</v>
      </c>
      <c r="M205" s="11">
        <v>461196809848</v>
      </c>
      <c r="N205" s="10">
        <f>IF(M205=0,0,M205/H205)</f>
        <v>0.34317517883983684</v>
      </c>
    </row>
    <row r="206" spans="1:14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>IF(J206=0,0,J206/H206)</f>
        <v>0</v>
      </c>
      <c r="L206" s="14">
        <v>0</v>
      </c>
      <c r="M206" s="14">
        <v>0</v>
      </c>
      <c r="N206" s="13">
        <f>IF(M206=0,0,M206/H206)</f>
        <v>0</v>
      </c>
    </row>
    <row r="207" spans="1:14" x14ac:dyDescent="0.2"/>
    <row r="208" spans="1:14" x14ac:dyDescent="0.2"/>
    <row r="209" spans="2:9" x14ac:dyDescent="0.2"/>
    <row r="210" spans="2:9" x14ac:dyDescent="0.2"/>
    <row r="211" spans="2:9" x14ac:dyDescent="0.2"/>
    <row r="212" spans="2:9" x14ac:dyDescent="0.2"/>
    <row r="213" spans="2:9" ht="12.75" x14ac:dyDescent="0.2">
      <c r="B213" s="9"/>
      <c r="C213" s="8"/>
      <c r="D213" s="8"/>
      <c r="E213" s="8"/>
      <c r="F213" s="7"/>
      <c r="G213" s="6"/>
      <c r="H213" s="5"/>
      <c r="I213" s="5"/>
    </row>
    <row r="214" spans="2:9" ht="12.75" x14ac:dyDescent="0.2">
      <c r="B214" s="4" t="s">
        <v>477</v>
      </c>
      <c r="C214" s="3"/>
      <c r="D214" s="3"/>
      <c r="E214" s="3"/>
      <c r="G214" s="68" t="s">
        <v>1</v>
      </c>
      <c r="H214" s="68"/>
      <c r="I214" s="68"/>
    </row>
    <row r="215" spans="2:9" ht="12.75" x14ac:dyDescent="0.2">
      <c r="B215" s="4" t="s">
        <v>478</v>
      </c>
      <c r="C215" s="3"/>
      <c r="D215" s="3"/>
      <c r="E215" s="2"/>
      <c r="F215" s="2"/>
      <c r="G215" s="69" t="s">
        <v>0</v>
      </c>
      <c r="H215" s="69"/>
      <c r="I215" s="69"/>
    </row>
  </sheetData>
  <autoFilter ref="A9:N206" xr:uid="{0AB0FE57-89AE-4AEE-B097-B93AD50C800E}"/>
  <mergeCells count="2">
    <mergeCell ref="G214:I214"/>
    <mergeCell ref="G215:I215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2" orientation="landscape" r:id="rId1"/>
  <rowBreaks count="3" manualBreakCount="3">
    <brk id="69" max="13" man="1"/>
    <brk id="121" max="13" man="1"/>
    <brk id="1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C564-7829-4B03-AD1C-29EF6F4D37A6}">
  <dimension ref="A1:AL58"/>
  <sheetViews>
    <sheetView showGridLines="0" zoomScaleNormal="100" zoomScaleSheetLayoutView="100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D6" sqref="D6"/>
    </sheetView>
  </sheetViews>
  <sheetFormatPr baseColWidth="10" defaultColWidth="0" defaultRowHeight="11.25" zeroHeight="1" x14ac:dyDescent="0.2"/>
  <cols>
    <col min="1" max="1" width="16.5703125" style="36" customWidth="1"/>
    <col min="2" max="2" width="45.7109375" style="31" customWidth="1"/>
    <col min="3" max="8" width="15.28515625" style="31" customWidth="1"/>
    <col min="9" max="9" width="6.7109375" style="31" customWidth="1"/>
    <col min="10" max="10" width="15.28515625" style="36" customWidth="1"/>
    <col min="11" max="15" width="15.28515625" style="31" customWidth="1"/>
    <col min="16" max="16" width="6.7109375" style="31" customWidth="1"/>
    <col min="17" max="18" width="15.28515625" style="31" customWidth="1"/>
    <col min="19" max="19" width="15.28515625" style="36" customWidth="1"/>
    <col min="20" max="22" width="15.28515625" style="31" customWidth="1"/>
    <col min="23" max="23" width="6.7109375" style="31" customWidth="1"/>
    <col min="24" max="27" width="15.28515625" style="31" customWidth="1"/>
    <col min="28" max="28" width="15.28515625" style="36" customWidth="1"/>
    <col min="29" max="29" width="15.28515625" style="31" customWidth="1"/>
    <col min="30" max="30" width="6.7109375" style="31" customWidth="1"/>
    <col min="31" max="36" width="15.28515625" style="31" customWidth="1"/>
    <col min="37" max="37" width="6.7109375" style="31" customWidth="1"/>
    <col min="38" max="38" width="1.7109375" style="31" customWidth="1"/>
    <col min="39" max="16384" width="11.42578125" style="31" hidden="1"/>
  </cols>
  <sheetData>
    <row r="1" spans="1:37" x14ac:dyDescent="0.2"/>
    <row r="2" spans="1:37" x14ac:dyDescent="0.2"/>
    <row r="3" spans="1:37" x14ac:dyDescent="0.2"/>
    <row r="4" spans="1:37" x14ac:dyDescent="0.2"/>
    <row r="5" spans="1:37" x14ac:dyDescent="0.2">
      <c r="A5" s="30" t="s">
        <v>325</v>
      </c>
      <c r="J5" s="30"/>
      <c r="Q5" s="30"/>
      <c r="AB5" s="30"/>
    </row>
    <row r="6" spans="1:37" x14ac:dyDescent="0.2">
      <c r="A6" s="30" t="s">
        <v>326</v>
      </c>
      <c r="C6" s="32"/>
      <c r="D6" s="32"/>
      <c r="E6" s="33"/>
      <c r="F6" s="33"/>
      <c r="G6" s="33"/>
      <c r="H6" s="33"/>
      <c r="J6" s="30"/>
      <c r="L6" s="32"/>
      <c r="M6" s="32"/>
      <c r="N6" s="33"/>
      <c r="O6" s="33"/>
      <c r="P6" s="33"/>
      <c r="Q6" s="30"/>
      <c r="U6" s="32"/>
      <c r="V6" s="32"/>
      <c r="W6" s="33"/>
      <c r="X6" s="33"/>
      <c r="Y6" s="33"/>
      <c r="Z6" s="33"/>
      <c r="AB6" s="30"/>
      <c r="AD6" s="32"/>
      <c r="AE6" s="32"/>
      <c r="AF6" s="33"/>
      <c r="AG6" s="33"/>
      <c r="AH6" s="33"/>
      <c r="AI6" s="33"/>
    </row>
    <row r="7" spans="1:37" x14ac:dyDescent="0.2">
      <c r="A7" s="40" t="s">
        <v>509</v>
      </c>
      <c r="B7" s="34"/>
      <c r="C7" s="33"/>
      <c r="D7" s="33"/>
      <c r="E7" s="33"/>
      <c r="F7" s="33"/>
      <c r="G7" s="33"/>
      <c r="H7" s="33"/>
      <c r="J7" s="30"/>
      <c r="K7" s="35"/>
      <c r="L7" s="33"/>
      <c r="M7" s="33"/>
      <c r="N7" s="33"/>
      <c r="O7" s="33"/>
      <c r="P7" s="33"/>
      <c r="Q7" s="30"/>
      <c r="T7" s="35"/>
      <c r="U7" s="33"/>
      <c r="V7" s="33"/>
      <c r="W7" s="33"/>
      <c r="X7" s="33"/>
      <c r="Y7" s="33"/>
      <c r="Z7" s="33"/>
      <c r="AB7" s="30"/>
      <c r="AC7" s="35"/>
      <c r="AD7" s="33"/>
      <c r="AE7" s="33"/>
      <c r="AF7" s="33"/>
      <c r="AG7" s="33"/>
      <c r="AH7" s="33"/>
      <c r="AI7" s="33"/>
    </row>
    <row r="8" spans="1:37" ht="14.1" customHeight="1" x14ac:dyDescent="0.25">
      <c r="B8" s="67"/>
      <c r="C8" s="73" t="s">
        <v>327</v>
      </c>
      <c r="D8" s="74"/>
      <c r="E8" s="74"/>
      <c r="F8" s="74"/>
      <c r="G8" s="74"/>
      <c r="H8" s="74"/>
      <c r="I8" s="75"/>
      <c r="J8" s="70" t="s">
        <v>328</v>
      </c>
      <c r="K8" s="71"/>
      <c r="L8" s="71"/>
      <c r="M8" s="71"/>
      <c r="N8" s="71"/>
      <c r="O8" s="71"/>
      <c r="P8" s="72"/>
      <c r="Q8" s="73" t="s">
        <v>329</v>
      </c>
      <c r="R8" s="74"/>
      <c r="S8" s="74"/>
      <c r="T8" s="74"/>
      <c r="U8" s="74"/>
      <c r="V8" s="74"/>
      <c r="W8" s="75"/>
      <c r="X8" s="70" t="s">
        <v>497</v>
      </c>
      <c r="Y8" s="71"/>
      <c r="Z8" s="71"/>
      <c r="AA8" s="71"/>
      <c r="AB8" s="71"/>
      <c r="AC8" s="71"/>
      <c r="AD8" s="72"/>
      <c r="AE8" s="73" t="s">
        <v>498</v>
      </c>
      <c r="AF8" s="74"/>
      <c r="AG8" s="74"/>
      <c r="AH8" s="74"/>
      <c r="AI8" s="74"/>
      <c r="AJ8" s="74"/>
      <c r="AK8" s="75"/>
    </row>
    <row r="9" spans="1:37" ht="33.75" customHeight="1" x14ac:dyDescent="0.2">
      <c r="A9" s="44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330</v>
      </c>
      <c r="G9" s="38" t="s">
        <v>303</v>
      </c>
      <c r="H9" s="38" t="s">
        <v>302</v>
      </c>
      <c r="I9" s="38" t="s">
        <v>301</v>
      </c>
      <c r="J9" s="38" t="s">
        <v>309</v>
      </c>
      <c r="K9" s="38" t="s">
        <v>308</v>
      </c>
      <c r="L9" s="38" t="s">
        <v>307</v>
      </c>
      <c r="M9" s="38" t="s">
        <v>330</v>
      </c>
      <c r="N9" s="38" t="s">
        <v>303</v>
      </c>
      <c r="O9" s="38" t="s">
        <v>302</v>
      </c>
      <c r="P9" s="38" t="s">
        <v>301</v>
      </c>
      <c r="Q9" s="38" t="s">
        <v>309</v>
      </c>
      <c r="R9" s="38" t="s">
        <v>308</v>
      </c>
      <c r="S9" s="38" t="s">
        <v>307</v>
      </c>
      <c r="T9" s="38" t="s">
        <v>330</v>
      </c>
      <c r="U9" s="38" t="s">
        <v>303</v>
      </c>
      <c r="V9" s="38" t="s">
        <v>302</v>
      </c>
      <c r="W9" s="38" t="s">
        <v>301</v>
      </c>
      <c r="X9" s="38" t="s">
        <v>309</v>
      </c>
      <c r="Y9" s="38" t="s">
        <v>308</v>
      </c>
      <c r="Z9" s="38" t="s">
        <v>307</v>
      </c>
      <c r="AA9" s="38" t="s">
        <v>330</v>
      </c>
      <c r="AB9" s="38" t="s">
        <v>303</v>
      </c>
      <c r="AC9" s="38" t="s">
        <v>302</v>
      </c>
      <c r="AD9" s="38" t="s">
        <v>301</v>
      </c>
      <c r="AE9" s="38" t="s">
        <v>309</v>
      </c>
      <c r="AF9" s="38" t="s">
        <v>308</v>
      </c>
      <c r="AG9" s="38" t="s">
        <v>307</v>
      </c>
      <c r="AH9" s="38" t="s">
        <v>330</v>
      </c>
      <c r="AI9" s="38" t="s">
        <v>303</v>
      </c>
      <c r="AJ9" s="38" t="s">
        <v>302</v>
      </c>
      <c r="AK9" s="38" t="s">
        <v>301</v>
      </c>
    </row>
    <row r="10" spans="1:37" x14ac:dyDescent="0.2">
      <c r="A10" s="51" t="s">
        <v>296</v>
      </c>
      <c r="B10" s="51" t="s">
        <v>331</v>
      </c>
      <c r="C10" s="52">
        <v>290524318320</v>
      </c>
      <c r="D10" s="52">
        <v>557660453678</v>
      </c>
      <c r="E10" s="52">
        <v>979146969230</v>
      </c>
      <c r="F10" s="52">
        <v>1269671287550</v>
      </c>
      <c r="G10" s="52">
        <v>80265724359</v>
      </c>
      <c r="H10" s="52">
        <v>449618889415</v>
      </c>
      <c r="I10" s="53">
        <v>0.35412227859590301</v>
      </c>
      <c r="J10" s="52">
        <v>126859476984</v>
      </c>
      <c r="K10" s="52">
        <v>233311829039</v>
      </c>
      <c r="L10" s="52">
        <v>338683596662</v>
      </c>
      <c r="M10" s="52">
        <v>465543073646</v>
      </c>
      <c r="N10" s="52">
        <v>6518470111</v>
      </c>
      <c r="O10" s="52">
        <v>178789288661</v>
      </c>
      <c r="P10" s="53">
        <v>0.38404456812293114</v>
      </c>
      <c r="Q10" s="52">
        <v>76559266441</v>
      </c>
      <c r="R10" s="52">
        <v>90057198512</v>
      </c>
      <c r="S10" s="52">
        <v>108705308880</v>
      </c>
      <c r="T10" s="52">
        <v>185264575321</v>
      </c>
      <c r="U10" s="52">
        <v>0</v>
      </c>
      <c r="V10" s="52">
        <v>76559266441</v>
      </c>
      <c r="W10" s="53">
        <v>0.41324287877673882</v>
      </c>
      <c r="X10" s="52">
        <v>0</v>
      </c>
      <c r="Y10" s="52">
        <v>1632275849</v>
      </c>
      <c r="Z10" s="52">
        <v>7061045085</v>
      </c>
      <c r="AA10" s="52">
        <v>7061045085</v>
      </c>
      <c r="AB10" s="52">
        <v>0</v>
      </c>
      <c r="AC10" s="52">
        <v>0</v>
      </c>
      <c r="AD10" s="53">
        <v>0</v>
      </c>
      <c r="AE10" s="52">
        <v>493943061745</v>
      </c>
      <c r="AF10" s="52">
        <v>882661757078</v>
      </c>
      <c r="AG10" s="52">
        <v>1433596919857</v>
      </c>
      <c r="AH10" s="52">
        <v>1927539981602</v>
      </c>
      <c r="AI10" s="52">
        <v>86784194470</v>
      </c>
      <c r="AJ10" s="52">
        <v>704967444517</v>
      </c>
      <c r="AK10" s="53">
        <v>0.36573427853418305</v>
      </c>
    </row>
    <row r="11" spans="1:37" x14ac:dyDescent="0.2">
      <c r="A11" s="54" t="s">
        <v>295</v>
      </c>
      <c r="B11" s="54" t="s">
        <v>332</v>
      </c>
      <c r="C11" s="52">
        <v>145939658185</v>
      </c>
      <c r="D11" s="52">
        <v>0</v>
      </c>
      <c r="E11" s="52">
        <v>132303179381</v>
      </c>
      <c r="F11" s="52">
        <v>278242837566</v>
      </c>
      <c r="G11" s="52">
        <v>11892528398</v>
      </c>
      <c r="H11" s="52">
        <v>259208899027</v>
      </c>
      <c r="I11" s="53">
        <v>0.93159235038894728</v>
      </c>
      <c r="J11" s="52">
        <v>86324658870</v>
      </c>
      <c r="K11" s="52">
        <v>0</v>
      </c>
      <c r="L11" s="52">
        <v>61260183951</v>
      </c>
      <c r="M11" s="52">
        <v>147584842821</v>
      </c>
      <c r="N11" s="52">
        <v>382565666</v>
      </c>
      <c r="O11" s="52">
        <v>141173773301</v>
      </c>
      <c r="P11" s="53">
        <v>0.95656010876553399</v>
      </c>
      <c r="Q11" s="52">
        <v>76559266441</v>
      </c>
      <c r="R11" s="52">
        <v>0</v>
      </c>
      <c r="S11" s="52">
        <v>0</v>
      </c>
      <c r="T11" s="52">
        <v>76559266441</v>
      </c>
      <c r="U11" s="52">
        <v>0</v>
      </c>
      <c r="V11" s="52">
        <v>76559266441</v>
      </c>
      <c r="W11" s="53">
        <v>1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3">
        <v>0</v>
      </c>
      <c r="AE11" s="52">
        <v>308823583496</v>
      </c>
      <c r="AF11" s="52">
        <v>0</v>
      </c>
      <c r="AG11" s="52">
        <v>193563363332</v>
      </c>
      <c r="AH11" s="52">
        <v>502386946828</v>
      </c>
      <c r="AI11" s="52">
        <v>12275094064</v>
      </c>
      <c r="AJ11" s="52">
        <v>476941938769</v>
      </c>
      <c r="AK11" s="53">
        <v>0.94935177313093788</v>
      </c>
    </row>
    <row r="12" spans="1:37" x14ac:dyDescent="0.2">
      <c r="A12" s="55" t="s">
        <v>196</v>
      </c>
      <c r="B12" s="55" t="s">
        <v>195</v>
      </c>
      <c r="C12" s="52">
        <v>56502643264</v>
      </c>
      <c r="D12" s="52">
        <v>0</v>
      </c>
      <c r="E12" s="52">
        <v>58416529234</v>
      </c>
      <c r="F12" s="52">
        <v>114919172498</v>
      </c>
      <c r="G12" s="52">
        <v>11767137038</v>
      </c>
      <c r="H12" s="52">
        <v>104676947529</v>
      </c>
      <c r="I12" s="53">
        <v>0.9108745325400055</v>
      </c>
      <c r="J12" s="52">
        <v>388686289</v>
      </c>
      <c r="K12" s="52">
        <v>0</v>
      </c>
      <c r="L12" s="52">
        <v>38216054199</v>
      </c>
      <c r="M12" s="52">
        <v>38604740488</v>
      </c>
      <c r="N12" s="52">
        <v>382565666</v>
      </c>
      <c r="O12" s="52">
        <v>32384936480</v>
      </c>
      <c r="P12" s="53">
        <v>0.83888496776883192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3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3">
        <v>0</v>
      </c>
      <c r="AE12" s="52">
        <v>56891329553</v>
      </c>
      <c r="AF12" s="52">
        <v>0</v>
      </c>
      <c r="AG12" s="52">
        <v>96632583433</v>
      </c>
      <c r="AH12" s="52">
        <v>153523912986</v>
      </c>
      <c r="AI12" s="52">
        <v>12149702704</v>
      </c>
      <c r="AJ12" s="52">
        <v>137061884009</v>
      </c>
      <c r="AK12" s="53">
        <v>0.89277221602278212</v>
      </c>
    </row>
    <row r="13" spans="1:37" x14ac:dyDescent="0.2">
      <c r="A13" s="56" t="s">
        <v>194</v>
      </c>
      <c r="B13" s="56" t="s">
        <v>193</v>
      </c>
      <c r="C13" s="52">
        <v>56502643264</v>
      </c>
      <c r="D13" s="52">
        <v>0</v>
      </c>
      <c r="E13" s="52">
        <v>58416529234</v>
      </c>
      <c r="F13" s="52">
        <v>114919172498</v>
      </c>
      <c r="G13" s="52">
        <v>11767137038</v>
      </c>
      <c r="H13" s="52">
        <v>104676947529</v>
      </c>
      <c r="I13" s="53">
        <v>0.9108745325400055</v>
      </c>
      <c r="J13" s="52">
        <v>388686289</v>
      </c>
      <c r="K13" s="52">
        <v>0</v>
      </c>
      <c r="L13" s="52">
        <v>38216054199</v>
      </c>
      <c r="M13" s="52">
        <v>38604740488</v>
      </c>
      <c r="N13" s="52">
        <v>382565666</v>
      </c>
      <c r="O13" s="52">
        <v>32384936480</v>
      </c>
      <c r="P13" s="53">
        <v>0.83888496776883192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3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3">
        <v>0</v>
      </c>
      <c r="AE13" s="52">
        <v>56891329553</v>
      </c>
      <c r="AF13" s="52">
        <v>0</v>
      </c>
      <c r="AG13" s="52">
        <v>96632583433</v>
      </c>
      <c r="AH13" s="52">
        <v>153523912986</v>
      </c>
      <c r="AI13" s="52">
        <v>12149702704</v>
      </c>
      <c r="AJ13" s="52">
        <v>137061884009</v>
      </c>
      <c r="AK13" s="53">
        <v>0.89277221602278212</v>
      </c>
    </row>
    <row r="14" spans="1:37" x14ac:dyDescent="0.2">
      <c r="A14" s="56" t="s">
        <v>187</v>
      </c>
      <c r="B14" s="56" t="s">
        <v>128</v>
      </c>
      <c r="C14" s="52">
        <v>56502643264</v>
      </c>
      <c r="D14" s="52">
        <v>0</v>
      </c>
      <c r="E14" s="52">
        <v>58416529234</v>
      </c>
      <c r="F14" s="52">
        <v>114919172498</v>
      </c>
      <c r="G14" s="52">
        <v>11767137038</v>
      </c>
      <c r="H14" s="52">
        <v>104676947529</v>
      </c>
      <c r="I14" s="53">
        <v>0.9108745325400055</v>
      </c>
      <c r="J14" s="52">
        <v>388686289</v>
      </c>
      <c r="K14" s="52">
        <v>0</v>
      </c>
      <c r="L14" s="52">
        <v>38216054199</v>
      </c>
      <c r="M14" s="52">
        <v>38604740488</v>
      </c>
      <c r="N14" s="52">
        <v>382565666</v>
      </c>
      <c r="O14" s="52">
        <v>32384936480</v>
      </c>
      <c r="P14" s="53">
        <v>0.83888496776883192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3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3">
        <v>0</v>
      </c>
      <c r="AE14" s="52">
        <v>56891329553</v>
      </c>
      <c r="AF14" s="52">
        <v>0</v>
      </c>
      <c r="AG14" s="52">
        <v>96632583433</v>
      </c>
      <c r="AH14" s="52">
        <v>153523912986</v>
      </c>
      <c r="AI14" s="52">
        <v>12149702704</v>
      </c>
      <c r="AJ14" s="52">
        <v>137061884009</v>
      </c>
      <c r="AK14" s="53">
        <v>0.89277221602278212</v>
      </c>
    </row>
    <row r="15" spans="1:37" x14ac:dyDescent="0.2">
      <c r="A15" s="22" t="s">
        <v>185</v>
      </c>
      <c r="B15" s="22" t="s">
        <v>336</v>
      </c>
      <c r="C15" s="46">
        <v>0</v>
      </c>
      <c r="D15" s="46">
        <v>0</v>
      </c>
      <c r="E15" s="46">
        <v>7264048840</v>
      </c>
      <c r="F15" s="46">
        <v>7264048840</v>
      </c>
      <c r="G15" s="46">
        <v>5915987640</v>
      </c>
      <c r="H15" s="46">
        <v>7264048840</v>
      </c>
      <c r="I15" s="47">
        <v>1</v>
      </c>
      <c r="J15" s="46">
        <v>0</v>
      </c>
      <c r="K15" s="46">
        <v>0</v>
      </c>
      <c r="L15" s="46">
        <v>652177906</v>
      </c>
      <c r="M15" s="46">
        <v>652177906</v>
      </c>
      <c r="N15" s="46">
        <v>382565666</v>
      </c>
      <c r="O15" s="46">
        <v>652177906</v>
      </c>
      <c r="P15" s="47">
        <v>1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7">
        <v>0</v>
      </c>
      <c r="AE15" s="46">
        <v>0</v>
      </c>
      <c r="AF15" s="46">
        <v>0</v>
      </c>
      <c r="AG15" s="46">
        <v>7916226746</v>
      </c>
      <c r="AH15" s="46">
        <v>7916226746</v>
      </c>
      <c r="AI15" s="46">
        <v>6298553306</v>
      </c>
      <c r="AJ15" s="46">
        <v>7916226746</v>
      </c>
      <c r="AK15" s="47">
        <v>1</v>
      </c>
    </row>
    <row r="16" spans="1:37" x14ac:dyDescent="0.2">
      <c r="A16" s="22" t="s">
        <v>184</v>
      </c>
      <c r="B16" s="22" t="s">
        <v>337</v>
      </c>
      <c r="C16" s="46">
        <v>31464310036</v>
      </c>
      <c r="D16" s="46">
        <v>0</v>
      </c>
      <c r="E16" s="46">
        <v>14620406994</v>
      </c>
      <c r="F16" s="46">
        <v>46084717030</v>
      </c>
      <c r="G16" s="46">
        <v>166327920</v>
      </c>
      <c r="H16" s="46">
        <v>43156929087</v>
      </c>
      <c r="I16" s="47">
        <v>0.93646943864070853</v>
      </c>
      <c r="J16" s="46">
        <v>0</v>
      </c>
      <c r="K16" s="46">
        <v>0</v>
      </c>
      <c r="L16" s="46">
        <v>13503606081</v>
      </c>
      <c r="M16" s="46">
        <v>13503606081</v>
      </c>
      <c r="N16" s="46">
        <v>0</v>
      </c>
      <c r="O16" s="46">
        <v>11341488900</v>
      </c>
      <c r="P16" s="47">
        <v>0.83988594098267078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7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7">
        <v>0</v>
      </c>
      <c r="AE16" s="46">
        <v>31464310036</v>
      </c>
      <c r="AF16" s="46">
        <v>0</v>
      </c>
      <c r="AG16" s="46">
        <v>28124013075</v>
      </c>
      <c r="AH16" s="46">
        <v>59588323111</v>
      </c>
      <c r="AI16" s="46">
        <v>166327920</v>
      </c>
      <c r="AJ16" s="46">
        <v>54498417987</v>
      </c>
      <c r="AK16" s="47">
        <v>0.91458217217291682</v>
      </c>
    </row>
    <row r="17" spans="1:37" x14ac:dyDescent="0.2">
      <c r="A17" s="22" t="s">
        <v>183</v>
      </c>
      <c r="B17" s="22" t="s">
        <v>123</v>
      </c>
      <c r="C17" s="46">
        <v>25038333228</v>
      </c>
      <c r="D17" s="46">
        <v>0</v>
      </c>
      <c r="E17" s="46">
        <v>36264982371</v>
      </c>
      <c r="F17" s="46">
        <v>61303315599</v>
      </c>
      <c r="G17" s="46">
        <v>5684821478</v>
      </c>
      <c r="H17" s="46">
        <v>54255969602</v>
      </c>
      <c r="I17" s="47">
        <v>0.88504135660298677</v>
      </c>
      <c r="J17" s="46">
        <v>388686289</v>
      </c>
      <c r="K17" s="46">
        <v>0</v>
      </c>
      <c r="L17" s="46">
        <v>24060270212</v>
      </c>
      <c r="M17" s="46">
        <v>24448956501</v>
      </c>
      <c r="N17" s="46">
        <v>0</v>
      </c>
      <c r="O17" s="46">
        <v>20391269674</v>
      </c>
      <c r="P17" s="47">
        <v>0.83403435533806791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7">
        <v>0</v>
      </c>
      <c r="AE17" s="46">
        <v>25427019517</v>
      </c>
      <c r="AF17" s="46">
        <v>0</v>
      </c>
      <c r="AG17" s="46">
        <v>60325252583</v>
      </c>
      <c r="AH17" s="46">
        <v>85752272100</v>
      </c>
      <c r="AI17" s="46">
        <v>5684821478</v>
      </c>
      <c r="AJ17" s="46">
        <v>74647239276</v>
      </c>
      <c r="AK17" s="47">
        <v>0.87049867540477688</v>
      </c>
    </row>
    <row r="18" spans="1:37" x14ac:dyDescent="0.2">
      <c r="A18" s="56" t="s">
        <v>182</v>
      </c>
      <c r="B18" s="56" t="s">
        <v>181</v>
      </c>
      <c r="C18" s="52">
        <v>0</v>
      </c>
      <c r="D18" s="52">
        <v>0</v>
      </c>
      <c r="E18" s="52">
        <v>267091029</v>
      </c>
      <c r="F18" s="52">
        <v>267091029</v>
      </c>
      <c r="G18" s="52">
        <v>0</v>
      </c>
      <c r="H18" s="52">
        <v>0</v>
      </c>
      <c r="I18" s="53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3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3">
        <v>0</v>
      </c>
      <c r="AE18" s="52">
        <v>0</v>
      </c>
      <c r="AF18" s="52">
        <v>0</v>
      </c>
      <c r="AG18" s="52">
        <v>267091029</v>
      </c>
      <c r="AH18" s="52">
        <v>267091029</v>
      </c>
      <c r="AI18" s="52">
        <v>0</v>
      </c>
      <c r="AJ18" s="52">
        <v>0</v>
      </c>
      <c r="AK18" s="53">
        <v>0</v>
      </c>
    </row>
    <row r="19" spans="1:37" x14ac:dyDescent="0.2">
      <c r="A19" s="56" t="s">
        <v>178</v>
      </c>
      <c r="B19" s="56" t="s">
        <v>177</v>
      </c>
      <c r="C19" s="52">
        <v>0</v>
      </c>
      <c r="D19" s="52">
        <v>0</v>
      </c>
      <c r="E19" s="52">
        <v>65587491450</v>
      </c>
      <c r="F19" s="52">
        <v>65587491450</v>
      </c>
      <c r="G19" s="52">
        <v>125391360</v>
      </c>
      <c r="H19" s="52">
        <v>65567684410</v>
      </c>
      <c r="I19" s="53">
        <v>0.99969800583065294</v>
      </c>
      <c r="J19" s="52">
        <v>0</v>
      </c>
      <c r="K19" s="52">
        <v>0</v>
      </c>
      <c r="L19" s="52">
        <v>22852864240</v>
      </c>
      <c r="M19" s="52">
        <v>22852864240</v>
      </c>
      <c r="N19" s="52">
        <v>0</v>
      </c>
      <c r="O19" s="52">
        <v>22852864240</v>
      </c>
      <c r="P19" s="53">
        <v>1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3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3">
        <v>0</v>
      </c>
      <c r="AE19" s="52">
        <v>0</v>
      </c>
      <c r="AF19" s="52">
        <v>0</v>
      </c>
      <c r="AG19" s="52">
        <v>88440355690</v>
      </c>
      <c r="AH19" s="52">
        <v>88440355690</v>
      </c>
      <c r="AI19" s="52">
        <v>125391360</v>
      </c>
      <c r="AJ19" s="52">
        <v>88420548650</v>
      </c>
      <c r="AK19" s="53">
        <v>0.99977604070171966</v>
      </c>
    </row>
    <row r="20" spans="1:37" x14ac:dyDescent="0.2">
      <c r="A20" s="56" t="s">
        <v>172</v>
      </c>
      <c r="B20" s="56" t="s">
        <v>171</v>
      </c>
      <c r="C20" s="52">
        <v>0</v>
      </c>
      <c r="D20" s="52">
        <v>0</v>
      </c>
      <c r="E20" s="52">
        <v>65587491450</v>
      </c>
      <c r="F20" s="52">
        <v>65587491450</v>
      </c>
      <c r="G20" s="52">
        <v>125391360</v>
      </c>
      <c r="H20" s="52">
        <v>65567684410</v>
      </c>
      <c r="I20" s="53">
        <v>0.99969800583065294</v>
      </c>
      <c r="J20" s="52">
        <v>0</v>
      </c>
      <c r="K20" s="52">
        <v>0</v>
      </c>
      <c r="L20" s="52">
        <v>22852864240</v>
      </c>
      <c r="M20" s="52">
        <v>22852864240</v>
      </c>
      <c r="N20" s="52">
        <v>0</v>
      </c>
      <c r="O20" s="52">
        <v>22852864240</v>
      </c>
      <c r="P20" s="53">
        <v>1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3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3">
        <v>0</v>
      </c>
      <c r="AE20" s="52">
        <v>0</v>
      </c>
      <c r="AF20" s="52">
        <v>0</v>
      </c>
      <c r="AG20" s="52">
        <v>88440355690</v>
      </c>
      <c r="AH20" s="52">
        <v>88440355690</v>
      </c>
      <c r="AI20" s="52">
        <v>125391360</v>
      </c>
      <c r="AJ20" s="52">
        <v>88420548650</v>
      </c>
      <c r="AK20" s="53">
        <v>0.99977604070171966</v>
      </c>
    </row>
    <row r="21" spans="1:37" x14ac:dyDescent="0.2">
      <c r="A21" s="22" t="s">
        <v>170</v>
      </c>
      <c r="B21" s="22" t="s">
        <v>169</v>
      </c>
      <c r="C21" s="46">
        <v>0</v>
      </c>
      <c r="D21" s="46">
        <v>0</v>
      </c>
      <c r="E21" s="46">
        <v>65587491450</v>
      </c>
      <c r="F21" s="46">
        <v>65587491450</v>
      </c>
      <c r="G21" s="46">
        <v>125391360</v>
      </c>
      <c r="H21" s="46">
        <v>65567684410</v>
      </c>
      <c r="I21" s="47">
        <v>0.99969800583065294</v>
      </c>
      <c r="J21" s="46">
        <v>0</v>
      </c>
      <c r="K21" s="46">
        <v>0</v>
      </c>
      <c r="L21" s="46">
        <v>22852864240</v>
      </c>
      <c r="M21" s="46">
        <v>22852864240</v>
      </c>
      <c r="N21" s="46">
        <v>0</v>
      </c>
      <c r="O21" s="46">
        <v>22852864240</v>
      </c>
      <c r="P21" s="47">
        <v>1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7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7">
        <v>0</v>
      </c>
      <c r="AE21" s="46">
        <v>0</v>
      </c>
      <c r="AF21" s="46">
        <v>0</v>
      </c>
      <c r="AG21" s="46">
        <v>88440355690</v>
      </c>
      <c r="AH21" s="46">
        <v>88440355690</v>
      </c>
      <c r="AI21" s="46">
        <v>125391360</v>
      </c>
      <c r="AJ21" s="46">
        <v>88420548650</v>
      </c>
      <c r="AK21" s="47">
        <v>0.99977604070171966</v>
      </c>
    </row>
    <row r="22" spans="1:37" x14ac:dyDescent="0.2">
      <c r="A22" s="55" t="s">
        <v>168</v>
      </c>
      <c r="B22" s="55" t="s">
        <v>167</v>
      </c>
      <c r="C22" s="52">
        <v>0</v>
      </c>
      <c r="D22" s="52">
        <v>0</v>
      </c>
      <c r="E22" s="52">
        <v>145198400</v>
      </c>
      <c r="F22" s="52">
        <v>145198400</v>
      </c>
      <c r="G22" s="52">
        <v>125391360</v>
      </c>
      <c r="H22" s="52">
        <v>125391360</v>
      </c>
      <c r="I22" s="53">
        <v>0.86358637560744467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3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3">
        <v>0</v>
      </c>
      <c r="AE22" s="52">
        <v>0</v>
      </c>
      <c r="AF22" s="52">
        <v>0</v>
      </c>
      <c r="AG22" s="52">
        <v>145198400</v>
      </c>
      <c r="AH22" s="52">
        <v>145198400</v>
      </c>
      <c r="AI22" s="52">
        <v>125391360</v>
      </c>
      <c r="AJ22" s="52">
        <v>125391360</v>
      </c>
      <c r="AK22" s="53">
        <v>0.86358637560744467</v>
      </c>
    </row>
    <row r="23" spans="1:37" x14ac:dyDescent="0.2">
      <c r="A23" s="55" t="s">
        <v>166</v>
      </c>
      <c r="B23" s="55" t="s">
        <v>165</v>
      </c>
      <c r="C23" s="52">
        <v>0</v>
      </c>
      <c r="D23" s="52">
        <v>0</v>
      </c>
      <c r="E23" s="52">
        <v>145198400</v>
      </c>
      <c r="F23" s="52">
        <v>145198400</v>
      </c>
      <c r="G23" s="52">
        <v>125391360</v>
      </c>
      <c r="H23" s="52">
        <v>125391360</v>
      </c>
      <c r="I23" s="53">
        <v>0.86358637560744467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3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3">
        <v>0</v>
      </c>
      <c r="AE23" s="52">
        <v>0</v>
      </c>
      <c r="AF23" s="52">
        <v>0</v>
      </c>
      <c r="AG23" s="52">
        <v>145198400</v>
      </c>
      <c r="AH23" s="52">
        <v>145198400</v>
      </c>
      <c r="AI23" s="52">
        <v>125391360</v>
      </c>
      <c r="AJ23" s="52">
        <v>125391360</v>
      </c>
      <c r="AK23" s="53">
        <v>0.86358637560744467</v>
      </c>
    </row>
    <row r="24" spans="1:37" x14ac:dyDescent="0.2">
      <c r="A24" s="22" t="s">
        <v>152</v>
      </c>
      <c r="B24" s="22" t="s">
        <v>151</v>
      </c>
      <c r="C24" s="46">
        <v>0</v>
      </c>
      <c r="D24" s="46">
        <v>0</v>
      </c>
      <c r="E24" s="46">
        <v>65442293050</v>
      </c>
      <c r="F24" s="46">
        <v>65442293050</v>
      </c>
      <c r="G24" s="46">
        <v>0</v>
      </c>
      <c r="H24" s="46">
        <v>65442293050</v>
      </c>
      <c r="I24" s="47">
        <v>1</v>
      </c>
      <c r="J24" s="46">
        <v>0</v>
      </c>
      <c r="K24" s="46">
        <v>0</v>
      </c>
      <c r="L24" s="46">
        <v>22852864240</v>
      </c>
      <c r="M24" s="46">
        <v>22852864240</v>
      </c>
      <c r="N24" s="46">
        <v>0</v>
      </c>
      <c r="O24" s="46">
        <v>22852864240</v>
      </c>
      <c r="P24" s="47">
        <v>1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7">
        <v>0</v>
      </c>
      <c r="AE24" s="46">
        <v>0</v>
      </c>
      <c r="AF24" s="46">
        <v>0</v>
      </c>
      <c r="AG24" s="46">
        <v>88295157290</v>
      </c>
      <c r="AH24" s="46">
        <v>88295157290</v>
      </c>
      <c r="AI24" s="46">
        <v>0</v>
      </c>
      <c r="AJ24" s="46">
        <v>88295157290</v>
      </c>
      <c r="AK24" s="47">
        <v>1</v>
      </c>
    </row>
    <row r="25" spans="1:37" x14ac:dyDescent="0.2">
      <c r="A25" s="56" t="s">
        <v>136</v>
      </c>
      <c r="B25" s="56" t="s">
        <v>135</v>
      </c>
      <c r="C25" s="52">
        <v>89437014921</v>
      </c>
      <c r="D25" s="52">
        <v>0</v>
      </c>
      <c r="E25" s="52">
        <v>8299158697</v>
      </c>
      <c r="F25" s="52">
        <v>97736173618</v>
      </c>
      <c r="G25" s="52">
        <v>0</v>
      </c>
      <c r="H25" s="52">
        <v>88964267088</v>
      </c>
      <c r="I25" s="53">
        <v>0.91024913084601788</v>
      </c>
      <c r="J25" s="52">
        <v>85935972581</v>
      </c>
      <c r="K25" s="52">
        <v>0</v>
      </c>
      <c r="L25" s="52">
        <v>191265512</v>
      </c>
      <c r="M25" s="52">
        <v>86127238093</v>
      </c>
      <c r="N25" s="52">
        <v>0</v>
      </c>
      <c r="O25" s="52">
        <v>85935972581</v>
      </c>
      <c r="P25" s="53">
        <v>0.99777926801979333</v>
      </c>
      <c r="Q25" s="52">
        <v>76559266441</v>
      </c>
      <c r="R25" s="52">
        <v>0</v>
      </c>
      <c r="S25" s="52">
        <v>0</v>
      </c>
      <c r="T25" s="52">
        <v>76559266441</v>
      </c>
      <c r="U25" s="52">
        <v>0</v>
      </c>
      <c r="V25" s="52">
        <v>76559266441</v>
      </c>
      <c r="W25" s="53">
        <v>1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3">
        <v>0</v>
      </c>
      <c r="AE25" s="52">
        <v>251932253943</v>
      </c>
      <c r="AF25" s="52">
        <v>0</v>
      </c>
      <c r="AG25" s="52">
        <v>8490424209</v>
      </c>
      <c r="AH25" s="52">
        <v>260422678152</v>
      </c>
      <c r="AI25" s="52">
        <v>0</v>
      </c>
      <c r="AJ25" s="52">
        <v>251459506110</v>
      </c>
      <c r="AK25" s="53">
        <v>0.96558221386246368</v>
      </c>
    </row>
    <row r="26" spans="1:37" x14ac:dyDescent="0.2">
      <c r="A26" s="22" t="s">
        <v>134</v>
      </c>
      <c r="B26" s="22" t="s">
        <v>133</v>
      </c>
      <c r="C26" s="46">
        <v>0</v>
      </c>
      <c r="D26" s="46">
        <v>0</v>
      </c>
      <c r="E26" s="46">
        <v>5755252662</v>
      </c>
      <c r="F26" s="46">
        <v>5755252662</v>
      </c>
      <c r="G26" s="46">
        <v>0</v>
      </c>
      <c r="H26" s="46">
        <v>0</v>
      </c>
      <c r="I26" s="47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7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7">
        <v>0</v>
      </c>
      <c r="AE26" s="46">
        <v>0</v>
      </c>
      <c r="AF26" s="46">
        <v>0</v>
      </c>
      <c r="AG26" s="46">
        <v>5755252662</v>
      </c>
      <c r="AH26" s="46">
        <v>5755252662</v>
      </c>
      <c r="AI26" s="46">
        <v>0</v>
      </c>
      <c r="AJ26" s="46">
        <v>0</v>
      </c>
      <c r="AK26" s="47">
        <v>0</v>
      </c>
    </row>
    <row r="27" spans="1:37" x14ac:dyDescent="0.2">
      <c r="A27" s="22" t="s">
        <v>131</v>
      </c>
      <c r="B27" s="22" t="s">
        <v>130</v>
      </c>
      <c r="C27" s="46">
        <v>0</v>
      </c>
      <c r="D27" s="46">
        <v>0</v>
      </c>
      <c r="E27" s="46">
        <v>5755252662</v>
      </c>
      <c r="F27" s="46">
        <v>5755252662</v>
      </c>
      <c r="G27" s="46">
        <v>0</v>
      </c>
      <c r="H27" s="46">
        <v>0</v>
      </c>
      <c r="I27" s="47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7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7">
        <v>0</v>
      </c>
      <c r="AE27" s="46">
        <v>0</v>
      </c>
      <c r="AF27" s="46">
        <v>0</v>
      </c>
      <c r="AG27" s="46">
        <v>5755252662</v>
      </c>
      <c r="AH27" s="46">
        <v>5755252662</v>
      </c>
      <c r="AI27" s="46">
        <v>0</v>
      </c>
      <c r="AJ27" s="46">
        <v>0</v>
      </c>
      <c r="AK27" s="47">
        <v>0</v>
      </c>
    </row>
    <row r="28" spans="1:37" x14ac:dyDescent="0.2">
      <c r="A28" s="22" t="s">
        <v>129</v>
      </c>
      <c r="B28" s="22" t="s">
        <v>128</v>
      </c>
      <c r="C28" s="46">
        <v>89437014921</v>
      </c>
      <c r="D28" s="46">
        <v>0</v>
      </c>
      <c r="E28" s="46">
        <v>2543906035</v>
      </c>
      <c r="F28" s="46">
        <v>91980920956</v>
      </c>
      <c r="G28" s="46">
        <v>0</v>
      </c>
      <c r="H28" s="46">
        <v>88964267088</v>
      </c>
      <c r="I28" s="47">
        <v>0.96720348267177003</v>
      </c>
      <c r="J28" s="46">
        <v>85935972581</v>
      </c>
      <c r="K28" s="46">
        <v>0</v>
      </c>
      <c r="L28" s="46">
        <v>191265512</v>
      </c>
      <c r="M28" s="46">
        <v>86127238093</v>
      </c>
      <c r="N28" s="46">
        <v>0</v>
      </c>
      <c r="O28" s="46">
        <v>85935972581</v>
      </c>
      <c r="P28" s="47">
        <v>0.99777926801979333</v>
      </c>
      <c r="Q28" s="46">
        <v>76559266441</v>
      </c>
      <c r="R28" s="46">
        <v>0</v>
      </c>
      <c r="S28" s="46">
        <v>0</v>
      </c>
      <c r="T28" s="46">
        <v>76559266441</v>
      </c>
      <c r="U28" s="46">
        <v>0</v>
      </c>
      <c r="V28" s="46">
        <v>76559266441</v>
      </c>
      <c r="W28" s="47">
        <v>1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7">
        <v>0</v>
      </c>
      <c r="AE28" s="46">
        <v>251932253943</v>
      </c>
      <c r="AF28" s="46">
        <v>0</v>
      </c>
      <c r="AG28" s="46">
        <v>2735171547</v>
      </c>
      <c r="AH28" s="46">
        <v>254667425490</v>
      </c>
      <c r="AI28" s="46">
        <v>0</v>
      </c>
      <c r="AJ28" s="46">
        <v>251459506110</v>
      </c>
      <c r="AK28" s="47">
        <v>0.98740349546539874</v>
      </c>
    </row>
    <row r="29" spans="1:37" x14ac:dyDescent="0.2">
      <c r="A29" s="54" t="s">
        <v>127</v>
      </c>
      <c r="B29" s="54" t="s">
        <v>126</v>
      </c>
      <c r="C29" s="52">
        <v>3978396220</v>
      </c>
      <c r="D29" s="52">
        <v>0</v>
      </c>
      <c r="E29" s="52">
        <v>1637450424</v>
      </c>
      <c r="F29" s="52">
        <v>5615846644</v>
      </c>
      <c r="G29" s="52">
        <v>0</v>
      </c>
      <c r="H29" s="52">
        <v>3505648387</v>
      </c>
      <c r="I29" s="53">
        <v>0.62424218630425976</v>
      </c>
      <c r="J29" s="52">
        <v>0</v>
      </c>
      <c r="K29" s="52">
        <v>0</v>
      </c>
      <c r="L29" s="52">
        <v>191265512</v>
      </c>
      <c r="M29" s="52">
        <v>191265512</v>
      </c>
      <c r="N29" s="52">
        <v>0</v>
      </c>
      <c r="O29" s="52">
        <v>0</v>
      </c>
      <c r="P29" s="53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3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3">
        <v>0</v>
      </c>
      <c r="AE29" s="52">
        <v>3978396220</v>
      </c>
      <c r="AF29" s="52">
        <v>0</v>
      </c>
      <c r="AG29" s="52">
        <v>1828715936</v>
      </c>
      <c r="AH29" s="52">
        <v>5807112156</v>
      </c>
      <c r="AI29" s="52">
        <v>0</v>
      </c>
      <c r="AJ29" s="52">
        <v>3505648387</v>
      </c>
      <c r="AK29" s="53">
        <v>0.60368188056741912</v>
      </c>
    </row>
    <row r="30" spans="1:37" x14ac:dyDescent="0.2">
      <c r="A30" s="55" t="s">
        <v>125</v>
      </c>
      <c r="B30" s="55" t="s">
        <v>336</v>
      </c>
      <c r="C30" s="52">
        <v>75483482027</v>
      </c>
      <c r="D30" s="52">
        <v>0</v>
      </c>
      <c r="E30" s="52">
        <v>0</v>
      </c>
      <c r="F30" s="52">
        <v>75483482027</v>
      </c>
      <c r="G30" s="52">
        <v>0</v>
      </c>
      <c r="H30" s="52">
        <v>75483482027</v>
      </c>
      <c r="I30" s="53">
        <v>1</v>
      </c>
      <c r="J30" s="52">
        <v>77819690485</v>
      </c>
      <c r="K30" s="52">
        <v>0</v>
      </c>
      <c r="L30" s="52">
        <v>0</v>
      </c>
      <c r="M30" s="52">
        <v>77819690485</v>
      </c>
      <c r="N30" s="52">
        <v>0</v>
      </c>
      <c r="O30" s="52">
        <v>77819690485</v>
      </c>
      <c r="P30" s="53">
        <v>1</v>
      </c>
      <c r="Q30" s="52">
        <v>76559266441</v>
      </c>
      <c r="R30" s="52">
        <v>0</v>
      </c>
      <c r="S30" s="52">
        <v>0</v>
      </c>
      <c r="T30" s="52">
        <v>76559266441</v>
      </c>
      <c r="U30" s="52">
        <v>0</v>
      </c>
      <c r="V30" s="52">
        <v>76559266441</v>
      </c>
      <c r="W30" s="53">
        <v>1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3">
        <v>0</v>
      </c>
      <c r="AE30" s="52">
        <v>229862438953</v>
      </c>
      <c r="AF30" s="52">
        <v>0</v>
      </c>
      <c r="AG30" s="52">
        <v>0</v>
      </c>
      <c r="AH30" s="52">
        <v>229862438953</v>
      </c>
      <c r="AI30" s="52">
        <v>0</v>
      </c>
      <c r="AJ30" s="52">
        <v>229862438953</v>
      </c>
      <c r="AK30" s="53">
        <v>1</v>
      </c>
    </row>
    <row r="31" spans="1:37" x14ac:dyDescent="0.2">
      <c r="A31" s="56" t="s">
        <v>124</v>
      </c>
      <c r="B31" s="56" t="s">
        <v>123</v>
      </c>
      <c r="C31" s="52">
        <v>9975136674</v>
      </c>
      <c r="D31" s="52">
        <v>0</v>
      </c>
      <c r="E31" s="52">
        <v>906455611</v>
      </c>
      <c r="F31" s="52">
        <v>10881592285</v>
      </c>
      <c r="G31" s="52">
        <v>0</v>
      </c>
      <c r="H31" s="52">
        <v>9975136674</v>
      </c>
      <c r="I31" s="53">
        <v>0.91669825635265478</v>
      </c>
      <c r="J31" s="52">
        <v>8116282096</v>
      </c>
      <c r="K31" s="52">
        <v>0</v>
      </c>
      <c r="L31" s="52">
        <v>0</v>
      </c>
      <c r="M31" s="52">
        <v>8116282096</v>
      </c>
      <c r="N31" s="52">
        <v>0</v>
      </c>
      <c r="O31" s="52">
        <v>8116282096</v>
      </c>
      <c r="P31" s="53">
        <v>1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3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3">
        <v>0</v>
      </c>
      <c r="AE31" s="52">
        <v>18091418770</v>
      </c>
      <c r="AF31" s="52">
        <v>0</v>
      </c>
      <c r="AG31" s="52">
        <v>906455611</v>
      </c>
      <c r="AH31" s="52">
        <v>18997874381</v>
      </c>
      <c r="AI31" s="52">
        <v>0</v>
      </c>
      <c r="AJ31" s="52">
        <v>18091418770</v>
      </c>
      <c r="AK31" s="53">
        <v>0.95228647201149219</v>
      </c>
    </row>
    <row r="32" spans="1:37" x14ac:dyDescent="0.2">
      <c r="A32" s="56" t="s">
        <v>34</v>
      </c>
      <c r="B32" s="56" t="s">
        <v>339</v>
      </c>
      <c r="C32" s="52">
        <v>144584660135</v>
      </c>
      <c r="D32" s="52">
        <v>557660453678</v>
      </c>
      <c r="E32" s="52">
        <v>846843789849</v>
      </c>
      <c r="F32" s="52">
        <v>991428449984</v>
      </c>
      <c r="G32" s="52">
        <v>68373195961</v>
      </c>
      <c r="H32" s="52">
        <v>190409990388</v>
      </c>
      <c r="I32" s="53">
        <v>0.1920562097961511</v>
      </c>
      <c r="J32" s="52">
        <v>40534818114</v>
      </c>
      <c r="K32" s="52">
        <v>233311829039</v>
      </c>
      <c r="L32" s="52">
        <v>277423412711</v>
      </c>
      <c r="M32" s="52">
        <v>317958230825</v>
      </c>
      <c r="N32" s="52">
        <v>6135904445</v>
      </c>
      <c r="O32" s="52">
        <v>37615515360</v>
      </c>
      <c r="P32" s="53">
        <v>0.11830332324594887</v>
      </c>
      <c r="Q32" s="52">
        <v>0</v>
      </c>
      <c r="R32" s="52">
        <v>90057198512</v>
      </c>
      <c r="S32" s="52">
        <v>108705308880</v>
      </c>
      <c r="T32" s="52">
        <v>108705308880</v>
      </c>
      <c r="U32" s="52">
        <v>0</v>
      </c>
      <c r="V32" s="52">
        <v>0</v>
      </c>
      <c r="W32" s="53">
        <v>0</v>
      </c>
      <c r="X32" s="52">
        <v>0</v>
      </c>
      <c r="Y32" s="52">
        <v>1632275849</v>
      </c>
      <c r="Z32" s="52">
        <v>7061045085</v>
      </c>
      <c r="AA32" s="52">
        <v>7061045085</v>
      </c>
      <c r="AB32" s="52">
        <v>0</v>
      </c>
      <c r="AC32" s="52">
        <v>0</v>
      </c>
      <c r="AD32" s="53">
        <v>0</v>
      </c>
      <c r="AE32" s="52">
        <v>185119478249</v>
      </c>
      <c r="AF32" s="52">
        <v>882661757078</v>
      </c>
      <c r="AG32" s="52">
        <v>1240033556525</v>
      </c>
      <c r="AH32" s="52">
        <v>1425153034774</v>
      </c>
      <c r="AI32" s="52">
        <v>74509100406</v>
      </c>
      <c r="AJ32" s="52">
        <v>228025505748</v>
      </c>
      <c r="AK32" s="53">
        <v>0.16000071584183251</v>
      </c>
    </row>
    <row r="33" spans="1:37" x14ac:dyDescent="0.2">
      <c r="A33" s="56" t="s">
        <v>33</v>
      </c>
      <c r="B33" s="56" t="s">
        <v>340</v>
      </c>
      <c r="C33" s="52">
        <v>144429960135</v>
      </c>
      <c r="D33" s="52">
        <v>557660453678</v>
      </c>
      <c r="E33" s="52">
        <v>846843789849</v>
      </c>
      <c r="F33" s="52">
        <v>991273749984</v>
      </c>
      <c r="G33" s="52">
        <v>68373195961</v>
      </c>
      <c r="H33" s="52">
        <v>190255290388</v>
      </c>
      <c r="I33" s="53">
        <v>0.19193012060600906</v>
      </c>
      <c r="J33" s="52">
        <v>40534818114</v>
      </c>
      <c r="K33" s="52">
        <v>233311829039</v>
      </c>
      <c r="L33" s="52">
        <v>277423412711</v>
      </c>
      <c r="M33" s="52">
        <v>317958230825</v>
      </c>
      <c r="N33" s="52">
        <v>6135904445</v>
      </c>
      <c r="O33" s="52">
        <v>37615515360</v>
      </c>
      <c r="P33" s="53">
        <v>0.11830332324594887</v>
      </c>
      <c r="Q33" s="52">
        <v>0</v>
      </c>
      <c r="R33" s="52">
        <v>90057198512</v>
      </c>
      <c r="S33" s="52">
        <v>108705308880</v>
      </c>
      <c r="T33" s="52">
        <v>108705308880</v>
      </c>
      <c r="U33" s="52">
        <v>0</v>
      </c>
      <c r="V33" s="52">
        <v>0</v>
      </c>
      <c r="W33" s="53">
        <v>0</v>
      </c>
      <c r="X33" s="52">
        <v>0</v>
      </c>
      <c r="Y33" s="52">
        <v>1632275849</v>
      </c>
      <c r="Z33" s="52">
        <v>7061045085</v>
      </c>
      <c r="AA33" s="52">
        <v>7061045085</v>
      </c>
      <c r="AB33" s="52">
        <v>0</v>
      </c>
      <c r="AC33" s="52">
        <v>0</v>
      </c>
      <c r="AD33" s="53">
        <v>0</v>
      </c>
      <c r="AE33" s="52">
        <v>184964778249</v>
      </c>
      <c r="AF33" s="52">
        <v>882661757078</v>
      </c>
      <c r="AG33" s="52">
        <v>1240033556525</v>
      </c>
      <c r="AH33" s="52">
        <v>1424998334774</v>
      </c>
      <c r="AI33" s="52">
        <v>74509100406</v>
      </c>
      <c r="AJ33" s="52">
        <v>227870805748</v>
      </c>
      <c r="AK33" s="53">
        <v>0.15990952423403326</v>
      </c>
    </row>
    <row r="34" spans="1:37" x14ac:dyDescent="0.2">
      <c r="A34" s="22" t="s">
        <v>32</v>
      </c>
      <c r="B34" s="22" t="s">
        <v>341</v>
      </c>
      <c r="C34" s="46">
        <v>144429960135</v>
      </c>
      <c r="D34" s="46">
        <v>557660453678</v>
      </c>
      <c r="E34" s="46">
        <v>846843789849</v>
      </c>
      <c r="F34" s="46">
        <v>991273749984</v>
      </c>
      <c r="G34" s="46">
        <v>68373195961</v>
      </c>
      <c r="H34" s="46">
        <v>190255290388</v>
      </c>
      <c r="I34" s="47">
        <v>0.19193012060600906</v>
      </c>
      <c r="J34" s="46">
        <v>40534818114</v>
      </c>
      <c r="K34" s="46">
        <v>233311829039</v>
      </c>
      <c r="L34" s="46">
        <v>277423412711</v>
      </c>
      <c r="M34" s="46">
        <v>317958230825</v>
      </c>
      <c r="N34" s="46">
        <v>6135904445</v>
      </c>
      <c r="O34" s="46">
        <v>37615515360</v>
      </c>
      <c r="P34" s="47">
        <v>0.11830332324594887</v>
      </c>
      <c r="Q34" s="46">
        <v>0</v>
      </c>
      <c r="R34" s="46">
        <v>90057198512</v>
      </c>
      <c r="S34" s="46">
        <v>108705308880</v>
      </c>
      <c r="T34" s="46">
        <v>108705308880</v>
      </c>
      <c r="U34" s="46">
        <v>0</v>
      </c>
      <c r="V34" s="46">
        <v>0</v>
      </c>
      <c r="W34" s="47">
        <v>0</v>
      </c>
      <c r="X34" s="46">
        <v>0</v>
      </c>
      <c r="Y34" s="46">
        <v>1632275849</v>
      </c>
      <c r="Z34" s="46">
        <v>7061045085</v>
      </c>
      <c r="AA34" s="46">
        <v>7061045085</v>
      </c>
      <c r="AB34" s="46">
        <v>0</v>
      </c>
      <c r="AC34" s="46">
        <v>0</v>
      </c>
      <c r="AD34" s="47">
        <v>0</v>
      </c>
      <c r="AE34" s="46">
        <v>184964778249</v>
      </c>
      <c r="AF34" s="46">
        <v>882661757078</v>
      </c>
      <c r="AG34" s="46">
        <v>1240033556525</v>
      </c>
      <c r="AH34" s="46">
        <v>1424998334774</v>
      </c>
      <c r="AI34" s="46">
        <v>74509100406</v>
      </c>
      <c r="AJ34" s="46">
        <v>227870805748</v>
      </c>
      <c r="AK34" s="47">
        <v>0.15990952423403326</v>
      </c>
    </row>
    <row r="35" spans="1:37" x14ac:dyDescent="0.2">
      <c r="A35" s="56" t="s">
        <v>31</v>
      </c>
      <c r="B35" s="56" t="s">
        <v>342</v>
      </c>
      <c r="C35" s="52">
        <v>144429960135</v>
      </c>
      <c r="D35" s="52">
        <v>557660453678</v>
      </c>
      <c r="E35" s="52">
        <v>832781876956</v>
      </c>
      <c r="F35" s="52">
        <v>977211837091</v>
      </c>
      <c r="G35" s="52">
        <v>68373195961</v>
      </c>
      <c r="H35" s="52">
        <v>190255290388</v>
      </c>
      <c r="I35" s="53">
        <v>0.19469196254760782</v>
      </c>
      <c r="J35" s="52">
        <v>40534818114</v>
      </c>
      <c r="K35" s="52">
        <v>233311829039</v>
      </c>
      <c r="L35" s="52">
        <v>277423412711</v>
      </c>
      <c r="M35" s="52">
        <v>317958230825</v>
      </c>
      <c r="N35" s="52">
        <v>6135904445</v>
      </c>
      <c r="O35" s="52">
        <v>37615515360</v>
      </c>
      <c r="P35" s="53">
        <v>0.11830332324594887</v>
      </c>
      <c r="Q35" s="52">
        <v>0</v>
      </c>
      <c r="R35" s="52">
        <v>90057198512</v>
      </c>
      <c r="S35" s="52">
        <v>108705308880</v>
      </c>
      <c r="T35" s="52">
        <v>108705308880</v>
      </c>
      <c r="U35" s="52">
        <v>0</v>
      </c>
      <c r="V35" s="52">
        <v>0</v>
      </c>
      <c r="W35" s="53">
        <v>0</v>
      </c>
      <c r="X35" s="52">
        <v>0</v>
      </c>
      <c r="Y35" s="52">
        <v>1632275849</v>
      </c>
      <c r="Z35" s="52">
        <v>7061045085</v>
      </c>
      <c r="AA35" s="52">
        <v>7061045085</v>
      </c>
      <c r="AB35" s="52">
        <v>0</v>
      </c>
      <c r="AC35" s="52">
        <v>0</v>
      </c>
      <c r="AD35" s="53">
        <v>0</v>
      </c>
      <c r="AE35" s="52">
        <v>184964778249</v>
      </c>
      <c r="AF35" s="52">
        <v>882661757078</v>
      </c>
      <c r="AG35" s="52">
        <v>1225971643632</v>
      </c>
      <c r="AH35" s="52">
        <v>1410936421881</v>
      </c>
      <c r="AI35" s="52">
        <v>74509100406</v>
      </c>
      <c r="AJ35" s="52">
        <v>227870805748</v>
      </c>
      <c r="AK35" s="53">
        <v>0.16150324154522314</v>
      </c>
    </row>
    <row r="36" spans="1:37" x14ac:dyDescent="0.2">
      <c r="A36" s="22" t="s">
        <v>30</v>
      </c>
      <c r="B36" s="22" t="s">
        <v>343</v>
      </c>
      <c r="C36" s="46">
        <v>1438937013</v>
      </c>
      <c r="D36" s="46">
        <v>0</v>
      </c>
      <c r="E36" s="46">
        <v>1154159632</v>
      </c>
      <c r="F36" s="46">
        <v>2593096645</v>
      </c>
      <c r="G36" s="46">
        <v>0</v>
      </c>
      <c r="H36" s="46">
        <v>2254487536</v>
      </c>
      <c r="I36" s="47">
        <v>0.86941901696841695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7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7">
        <v>0</v>
      </c>
      <c r="AE36" s="46">
        <v>1438937013</v>
      </c>
      <c r="AF36" s="46">
        <v>0</v>
      </c>
      <c r="AG36" s="46">
        <v>1154159632</v>
      </c>
      <c r="AH36" s="46">
        <v>2593096645</v>
      </c>
      <c r="AI36" s="46">
        <v>0</v>
      </c>
      <c r="AJ36" s="46">
        <v>2254487536</v>
      </c>
      <c r="AK36" s="47">
        <v>0.86941901696841695</v>
      </c>
    </row>
    <row r="37" spans="1:37" x14ac:dyDescent="0.2">
      <c r="A37" s="22" t="s">
        <v>28</v>
      </c>
      <c r="B37" s="22" t="s">
        <v>344</v>
      </c>
      <c r="C37" s="46">
        <v>1438937013</v>
      </c>
      <c r="D37" s="46">
        <v>0</v>
      </c>
      <c r="E37" s="46">
        <v>1154159632</v>
      </c>
      <c r="F37" s="46">
        <v>2593096645</v>
      </c>
      <c r="G37" s="46">
        <v>0</v>
      </c>
      <c r="H37" s="46">
        <v>2254487536</v>
      </c>
      <c r="I37" s="47">
        <v>0.86941901696841695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7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7">
        <v>0</v>
      </c>
      <c r="AE37" s="46">
        <v>1438937013</v>
      </c>
      <c r="AF37" s="46">
        <v>0</v>
      </c>
      <c r="AG37" s="46">
        <v>1154159632</v>
      </c>
      <c r="AH37" s="46">
        <v>2593096645</v>
      </c>
      <c r="AI37" s="46">
        <v>0</v>
      </c>
      <c r="AJ37" s="46">
        <v>2254487536</v>
      </c>
      <c r="AK37" s="47">
        <v>0.86941901696841695</v>
      </c>
    </row>
    <row r="38" spans="1:37" x14ac:dyDescent="0.2">
      <c r="A38" s="22" t="s">
        <v>27</v>
      </c>
      <c r="B38" s="22" t="s">
        <v>345</v>
      </c>
      <c r="C38" s="46">
        <v>44838185086</v>
      </c>
      <c r="D38" s="46">
        <v>66509265455</v>
      </c>
      <c r="E38" s="46">
        <v>190079643315</v>
      </c>
      <c r="F38" s="46">
        <v>234917828401</v>
      </c>
      <c r="G38" s="46">
        <v>41884061846</v>
      </c>
      <c r="H38" s="46">
        <v>81973204055</v>
      </c>
      <c r="I38" s="47">
        <v>0.34894415895533221</v>
      </c>
      <c r="J38" s="46">
        <v>30264168854</v>
      </c>
      <c r="K38" s="46">
        <v>62163656517</v>
      </c>
      <c r="L38" s="46">
        <v>92401329113</v>
      </c>
      <c r="M38" s="46">
        <v>122665497967</v>
      </c>
      <c r="N38" s="46">
        <v>4009174288</v>
      </c>
      <c r="O38" s="46">
        <v>29125228310</v>
      </c>
      <c r="P38" s="47">
        <v>0.23743618859995494</v>
      </c>
      <c r="Q38" s="46">
        <v>0</v>
      </c>
      <c r="R38" s="46">
        <v>35497865243</v>
      </c>
      <c r="S38" s="46">
        <v>53526211042</v>
      </c>
      <c r="T38" s="46">
        <v>53526211042</v>
      </c>
      <c r="U38" s="46">
        <v>0</v>
      </c>
      <c r="V38" s="46">
        <v>0</v>
      </c>
      <c r="W38" s="47">
        <v>0</v>
      </c>
      <c r="X38" s="46">
        <v>0</v>
      </c>
      <c r="Y38" s="46">
        <v>1556678476</v>
      </c>
      <c r="Z38" s="46">
        <v>6985447712</v>
      </c>
      <c r="AA38" s="46">
        <v>6985447712</v>
      </c>
      <c r="AB38" s="46">
        <v>0</v>
      </c>
      <c r="AC38" s="46">
        <v>0</v>
      </c>
      <c r="AD38" s="47">
        <v>0</v>
      </c>
      <c r="AE38" s="46">
        <v>75102353940</v>
      </c>
      <c r="AF38" s="46">
        <v>165727465691</v>
      </c>
      <c r="AG38" s="46">
        <v>342992631182</v>
      </c>
      <c r="AH38" s="46">
        <v>418094985122</v>
      </c>
      <c r="AI38" s="46">
        <v>45893236134</v>
      </c>
      <c r="AJ38" s="46">
        <v>111098432365</v>
      </c>
      <c r="AK38" s="47">
        <v>0.26572534069640064</v>
      </c>
    </row>
    <row r="39" spans="1:37" x14ac:dyDescent="0.2">
      <c r="A39" s="22" t="s">
        <v>26</v>
      </c>
      <c r="B39" s="22" t="s">
        <v>346</v>
      </c>
      <c r="C39" s="46">
        <v>28033747200</v>
      </c>
      <c r="D39" s="46">
        <v>37141536650</v>
      </c>
      <c r="E39" s="46">
        <v>103858694867</v>
      </c>
      <c r="F39" s="46">
        <v>131892442067</v>
      </c>
      <c r="G39" s="46">
        <v>32553918000</v>
      </c>
      <c r="H39" s="46">
        <v>53843806949</v>
      </c>
      <c r="I39" s="47">
        <v>0.40824027597917933</v>
      </c>
      <c r="J39" s="46">
        <v>20744046248</v>
      </c>
      <c r="K39" s="46">
        <v>37787280498</v>
      </c>
      <c r="L39" s="46">
        <v>60150593073</v>
      </c>
      <c r="M39" s="46">
        <v>80894639321</v>
      </c>
      <c r="N39" s="46">
        <v>3755695168</v>
      </c>
      <c r="O39" s="46">
        <v>19326593209</v>
      </c>
      <c r="P39" s="47">
        <v>0.2389106790168094</v>
      </c>
      <c r="Q39" s="46">
        <v>0</v>
      </c>
      <c r="R39" s="46">
        <v>23887361097</v>
      </c>
      <c r="S39" s="46">
        <v>36662030496</v>
      </c>
      <c r="T39" s="46">
        <v>36662030496</v>
      </c>
      <c r="U39" s="46">
        <v>0</v>
      </c>
      <c r="V39" s="46">
        <v>0</v>
      </c>
      <c r="W39" s="47">
        <v>0</v>
      </c>
      <c r="X39" s="46">
        <v>0</v>
      </c>
      <c r="Y39" s="46">
        <v>720046373</v>
      </c>
      <c r="Z39" s="46">
        <v>4842990669</v>
      </c>
      <c r="AA39" s="46">
        <v>4842990669</v>
      </c>
      <c r="AB39" s="46">
        <v>0</v>
      </c>
      <c r="AC39" s="46">
        <v>0</v>
      </c>
      <c r="AD39" s="47">
        <v>0</v>
      </c>
      <c r="AE39" s="46">
        <v>48777793448</v>
      </c>
      <c r="AF39" s="46">
        <v>99536224618</v>
      </c>
      <c r="AG39" s="46">
        <v>205514309105</v>
      </c>
      <c r="AH39" s="46">
        <v>254292102553</v>
      </c>
      <c r="AI39" s="46">
        <v>36309613168</v>
      </c>
      <c r="AJ39" s="46">
        <v>73170400158</v>
      </c>
      <c r="AK39" s="47">
        <v>0.28774153590849211</v>
      </c>
    </row>
    <row r="40" spans="1:37" x14ac:dyDescent="0.2">
      <c r="A40" s="56" t="s">
        <v>25</v>
      </c>
      <c r="B40" s="56" t="s">
        <v>347</v>
      </c>
      <c r="C40" s="52">
        <v>12456826512</v>
      </c>
      <c r="D40" s="52">
        <v>19211387311</v>
      </c>
      <c r="E40" s="52">
        <v>34144228087</v>
      </c>
      <c r="F40" s="52">
        <v>46601054599</v>
      </c>
      <c r="G40" s="52">
        <v>9330143846</v>
      </c>
      <c r="H40" s="52">
        <v>21873035925</v>
      </c>
      <c r="I40" s="53">
        <v>0.46936783111919894</v>
      </c>
      <c r="J40" s="52">
        <v>9520122606</v>
      </c>
      <c r="K40" s="52">
        <v>18839655596</v>
      </c>
      <c r="L40" s="52">
        <v>26714015617</v>
      </c>
      <c r="M40" s="52">
        <v>36234138223</v>
      </c>
      <c r="N40" s="52">
        <v>253479120</v>
      </c>
      <c r="O40" s="52">
        <v>9798635101</v>
      </c>
      <c r="P40" s="53">
        <v>0.27042550427707462</v>
      </c>
      <c r="Q40" s="52">
        <v>0</v>
      </c>
      <c r="R40" s="52">
        <v>11610504146</v>
      </c>
      <c r="S40" s="52">
        <v>16864180546</v>
      </c>
      <c r="T40" s="52">
        <v>16864180546</v>
      </c>
      <c r="U40" s="52">
        <v>0</v>
      </c>
      <c r="V40" s="52">
        <v>0</v>
      </c>
      <c r="W40" s="53">
        <v>0</v>
      </c>
      <c r="X40" s="52">
        <v>0</v>
      </c>
      <c r="Y40" s="52">
        <v>836632103</v>
      </c>
      <c r="Z40" s="52">
        <v>2142457043</v>
      </c>
      <c r="AA40" s="52">
        <v>2142457043</v>
      </c>
      <c r="AB40" s="52">
        <v>0</v>
      </c>
      <c r="AC40" s="52">
        <v>0</v>
      </c>
      <c r="AD40" s="53">
        <v>0</v>
      </c>
      <c r="AE40" s="52">
        <v>21976949118</v>
      </c>
      <c r="AF40" s="52">
        <v>50498179156</v>
      </c>
      <c r="AG40" s="52">
        <v>79864881293</v>
      </c>
      <c r="AH40" s="52">
        <v>101841830411</v>
      </c>
      <c r="AI40" s="52">
        <v>9583622966</v>
      </c>
      <c r="AJ40" s="52">
        <v>31671671026</v>
      </c>
      <c r="AK40" s="53">
        <v>0.31098882353335161</v>
      </c>
    </row>
    <row r="41" spans="1:37" x14ac:dyDescent="0.2">
      <c r="A41" s="22" t="s">
        <v>24</v>
      </c>
      <c r="B41" s="22" t="s">
        <v>475</v>
      </c>
      <c r="C41" s="46">
        <v>0</v>
      </c>
      <c r="D41" s="46">
        <v>0</v>
      </c>
      <c r="E41" s="46">
        <v>6567950913</v>
      </c>
      <c r="F41" s="46">
        <v>6567950913</v>
      </c>
      <c r="G41" s="46">
        <v>0</v>
      </c>
      <c r="H41" s="46">
        <v>0</v>
      </c>
      <c r="I41" s="47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7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7">
        <v>0</v>
      </c>
      <c r="AE41" s="46">
        <v>0</v>
      </c>
      <c r="AF41" s="46">
        <v>0</v>
      </c>
      <c r="AG41" s="46">
        <v>6567950913</v>
      </c>
      <c r="AH41" s="46">
        <v>6567950913</v>
      </c>
      <c r="AI41" s="46">
        <v>0</v>
      </c>
      <c r="AJ41" s="46">
        <v>0</v>
      </c>
      <c r="AK41" s="47">
        <v>0</v>
      </c>
    </row>
    <row r="42" spans="1:37" x14ac:dyDescent="0.2">
      <c r="A42" s="22" t="s">
        <v>23</v>
      </c>
      <c r="B42" s="22" t="s">
        <v>348</v>
      </c>
      <c r="C42" s="46">
        <v>4347611374</v>
      </c>
      <c r="D42" s="46">
        <v>10156341494</v>
      </c>
      <c r="E42" s="46">
        <v>45508769448</v>
      </c>
      <c r="F42" s="46">
        <v>49856380822</v>
      </c>
      <c r="G42" s="46">
        <v>0</v>
      </c>
      <c r="H42" s="46">
        <v>6256361181</v>
      </c>
      <c r="I42" s="47">
        <v>0.12548767234703229</v>
      </c>
      <c r="J42" s="46">
        <v>0</v>
      </c>
      <c r="K42" s="46">
        <v>5536720423</v>
      </c>
      <c r="L42" s="46">
        <v>5536720423</v>
      </c>
      <c r="M42" s="46">
        <v>5536720423</v>
      </c>
      <c r="N42" s="46">
        <v>0</v>
      </c>
      <c r="O42" s="46">
        <v>0</v>
      </c>
      <c r="P42" s="47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7">
        <v>0</v>
      </c>
      <c r="AE42" s="46">
        <v>4347611374</v>
      </c>
      <c r="AF42" s="46">
        <v>15693061917</v>
      </c>
      <c r="AG42" s="46">
        <v>51045489871</v>
      </c>
      <c r="AH42" s="46">
        <v>55393101245</v>
      </c>
      <c r="AI42" s="46">
        <v>0</v>
      </c>
      <c r="AJ42" s="46">
        <v>6256361181</v>
      </c>
      <c r="AK42" s="47">
        <v>0.11294477182868912</v>
      </c>
    </row>
    <row r="43" spans="1:37" x14ac:dyDescent="0.2">
      <c r="A43" s="22" t="s">
        <v>22</v>
      </c>
      <c r="B43" s="22" t="s">
        <v>349</v>
      </c>
      <c r="C43" s="46">
        <v>98152838036</v>
      </c>
      <c r="D43" s="46">
        <v>491151188223</v>
      </c>
      <c r="E43" s="46">
        <v>641548074009</v>
      </c>
      <c r="F43" s="46">
        <v>739700912045</v>
      </c>
      <c r="G43" s="46">
        <v>26489134115</v>
      </c>
      <c r="H43" s="46">
        <v>106027598797</v>
      </c>
      <c r="I43" s="47">
        <v>0.1433384724426969</v>
      </c>
      <c r="J43" s="46">
        <v>10270649260</v>
      </c>
      <c r="K43" s="46">
        <v>171148172522</v>
      </c>
      <c r="L43" s="46">
        <v>185022083598</v>
      </c>
      <c r="M43" s="46">
        <v>195292732858</v>
      </c>
      <c r="N43" s="46">
        <v>2126730157</v>
      </c>
      <c r="O43" s="46">
        <v>8490287050</v>
      </c>
      <c r="P43" s="47">
        <v>4.3474669670240128E-2</v>
      </c>
      <c r="Q43" s="46">
        <v>0</v>
      </c>
      <c r="R43" s="46">
        <v>54559333269</v>
      </c>
      <c r="S43" s="46">
        <v>55179097838</v>
      </c>
      <c r="T43" s="46">
        <v>55179097838</v>
      </c>
      <c r="U43" s="46">
        <v>0</v>
      </c>
      <c r="V43" s="46">
        <v>0</v>
      </c>
      <c r="W43" s="47">
        <v>0</v>
      </c>
      <c r="X43" s="46">
        <v>0</v>
      </c>
      <c r="Y43" s="46">
        <v>75597373</v>
      </c>
      <c r="Z43" s="46">
        <v>75597373</v>
      </c>
      <c r="AA43" s="46">
        <v>75597373</v>
      </c>
      <c r="AB43" s="46">
        <v>0</v>
      </c>
      <c r="AC43" s="46">
        <v>0</v>
      </c>
      <c r="AD43" s="47">
        <v>0</v>
      </c>
      <c r="AE43" s="46">
        <v>108423487296</v>
      </c>
      <c r="AF43" s="46">
        <v>716934291387</v>
      </c>
      <c r="AG43" s="46">
        <v>881824852818</v>
      </c>
      <c r="AH43" s="46">
        <v>990248340114</v>
      </c>
      <c r="AI43" s="46">
        <v>28615864272</v>
      </c>
      <c r="AJ43" s="46">
        <v>114517885847</v>
      </c>
      <c r="AK43" s="47">
        <v>0.11564562262615496</v>
      </c>
    </row>
    <row r="44" spans="1:37" x14ac:dyDescent="0.2">
      <c r="A44" s="22" t="s">
        <v>21</v>
      </c>
      <c r="B44" s="22" t="s">
        <v>350</v>
      </c>
      <c r="C44" s="46">
        <v>10945903586</v>
      </c>
      <c r="D44" s="46">
        <v>8920261005</v>
      </c>
      <c r="E44" s="46">
        <v>18839962941</v>
      </c>
      <c r="F44" s="46">
        <v>29785866527</v>
      </c>
      <c r="G44" s="46">
        <v>0</v>
      </c>
      <c r="H44" s="46">
        <v>5315430574</v>
      </c>
      <c r="I44" s="47">
        <v>0.17845479060284247</v>
      </c>
      <c r="J44" s="46">
        <v>3753648676</v>
      </c>
      <c r="K44" s="46">
        <v>5092176721</v>
      </c>
      <c r="L44" s="46">
        <v>5092176721</v>
      </c>
      <c r="M44" s="46">
        <v>8845825397</v>
      </c>
      <c r="N44" s="46">
        <v>0</v>
      </c>
      <c r="O44" s="46">
        <v>0</v>
      </c>
      <c r="P44" s="47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7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7">
        <v>0</v>
      </c>
      <c r="AE44" s="46">
        <v>14699552262</v>
      </c>
      <c r="AF44" s="46">
        <v>14012437726</v>
      </c>
      <c r="AG44" s="46">
        <v>23932139662</v>
      </c>
      <c r="AH44" s="46">
        <v>38631691924</v>
      </c>
      <c r="AI44" s="46">
        <v>0</v>
      </c>
      <c r="AJ44" s="46">
        <v>5315430574</v>
      </c>
      <c r="AK44" s="47">
        <v>0.13759248713354386</v>
      </c>
    </row>
    <row r="45" spans="1:37" x14ac:dyDescent="0.2">
      <c r="A45" s="22" t="s">
        <v>20</v>
      </c>
      <c r="B45" s="22" t="s">
        <v>351</v>
      </c>
      <c r="C45" s="46">
        <v>7556152072</v>
      </c>
      <c r="D45" s="46">
        <v>11758253064</v>
      </c>
      <c r="E45" s="46">
        <v>18808746633</v>
      </c>
      <c r="F45" s="46">
        <v>26364898705</v>
      </c>
      <c r="G45" s="46">
        <v>0</v>
      </c>
      <c r="H45" s="46">
        <v>7556152072</v>
      </c>
      <c r="I45" s="47">
        <v>0.28659894189417101</v>
      </c>
      <c r="J45" s="46">
        <v>0</v>
      </c>
      <c r="K45" s="46">
        <v>6858980950</v>
      </c>
      <c r="L45" s="46">
        <v>6858980950</v>
      </c>
      <c r="M45" s="46">
        <v>6858980950</v>
      </c>
      <c r="N45" s="46">
        <v>0</v>
      </c>
      <c r="O45" s="46">
        <v>0</v>
      </c>
      <c r="P45" s="47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7">
        <v>0</v>
      </c>
      <c r="AE45" s="46">
        <v>7556152072</v>
      </c>
      <c r="AF45" s="46">
        <v>18617234014</v>
      </c>
      <c r="AG45" s="46">
        <v>25667727583</v>
      </c>
      <c r="AH45" s="46">
        <v>33223879655</v>
      </c>
      <c r="AI45" s="46">
        <v>0</v>
      </c>
      <c r="AJ45" s="46">
        <v>7556152072</v>
      </c>
      <c r="AK45" s="47">
        <v>0.22743135812144213</v>
      </c>
    </row>
    <row r="46" spans="1:37" x14ac:dyDescent="0.2">
      <c r="A46" s="22" t="s">
        <v>19</v>
      </c>
      <c r="B46" s="22" t="s">
        <v>483</v>
      </c>
      <c r="C46" s="46">
        <v>0</v>
      </c>
      <c r="D46" s="46">
        <v>0</v>
      </c>
      <c r="E46" s="46">
        <v>4074731336</v>
      </c>
      <c r="F46" s="46">
        <v>4074731336</v>
      </c>
      <c r="G46" s="46">
        <v>0</v>
      </c>
      <c r="H46" s="46">
        <v>0</v>
      </c>
      <c r="I46" s="47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7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7">
        <v>0</v>
      </c>
      <c r="AE46" s="46">
        <v>0</v>
      </c>
      <c r="AF46" s="46">
        <v>0</v>
      </c>
      <c r="AG46" s="46">
        <v>4074731336</v>
      </c>
      <c r="AH46" s="46">
        <v>4074731336</v>
      </c>
      <c r="AI46" s="46">
        <v>0</v>
      </c>
      <c r="AJ46" s="46">
        <v>0</v>
      </c>
      <c r="AK46" s="47">
        <v>0</v>
      </c>
    </row>
    <row r="47" spans="1:37" x14ac:dyDescent="0.2">
      <c r="A47" s="22" t="s">
        <v>18</v>
      </c>
      <c r="B47" s="22" t="s">
        <v>499</v>
      </c>
      <c r="C47" s="46">
        <v>0</v>
      </c>
      <c r="D47" s="46">
        <v>0</v>
      </c>
      <c r="E47" s="46">
        <v>5898845460</v>
      </c>
      <c r="F47" s="46">
        <v>5898845460</v>
      </c>
      <c r="G47" s="46">
        <v>0</v>
      </c>
      <c r="H47" s="46">
        <v>0</v>
      </c>
      <c r="I47" s="47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7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7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7">
        <v>0</v>
      </c>
      <c r="AE47" s="46">
        <v>0</v>
      </c>
      <c r="AF47" s="46">
        <v>0</v>
      </c>
      <c r="AG47" s="46">
        <v>5898845460</v>
      </c>
      <c r="AH47" s="46">
        <v>5898845460</v>
      </c>
      <c r="AI47" s="46">
        <v>0</v>
      </c>
      <c r="AJ47" s="46">
        <v>0</v>
      </c>
      <c r="AK47" s="47">
        <v>0</v>
      </c>
    </row>
    <row r="48" spans="1:37" x14ac:dyDescent="0.2">
      <c r="A48" s="22" t="s">
        <v>17</v>
      </c>
      <c r="B48" s="22" t="s">
        <v>352</v>
      </c>
      <c r="C48" s="46">
        <v>65505340193</v>
      </c>
      <c r="D48" s="46">
        <v>325957042113</v>
      </c>
      <c r="E48" s="46">
        <v>429155615960</v>
      </c>
      <c r="F48" s="46">
        <v>494660956153</v>
      </c>
      <c r="G48" s="46">
        <v>21547241758</v>
      </c>
      <c r="H48" s="46">
        <v>79830178039</v>
      </c>
      <c r="I48" s="47">
        <v>0.16138362457357217</v>
      </c>
      <c r="J48" s="46">
        <v>6461022766</v>
      </c>
      <c r="K48" s="46">
        <v>151215957688</v>
      </c>
      <c r="L48" s="46">
        <v>163757639473</v>
      </c>
      <c r="M48" s="46">
        <v>170218662239</v>
      </c>
      <c r="N48" s="46">
        <v>2126730157</v>
      </c>
      <c r="O48" s="46">
        <v>8490287050</v>
      </c>
      <c r="P48" s="47">
        <v>4.9878708587657611E-2</v>
      </c>
      <c r="Q48" s="46">
        <v>0</v>
      </c>
      <c r="R48" s="46">
        <v>54559333269</v>
      </c>
      <c r="S48" s="46">
        <v>55179097838</v>
      </c>
      <c r="T48" s="46">
        <v>55179097838</v>
      </c>
      <c r="U48" s="46">
        <v>0</v>
      </c>
      <c r="V48" s="46">
        <v>0</v>
      </c>
      <c r="W48" s="47">
        <v>0</v>
      </c>
      <c r="X48" s="46">
        <v>0</v>
      </c>
      <c r="Y48" s="46">
        <v>75597373</v>
      </c>
      <c r="Z48" s="46">
        <v>75597373</v>
      </c>
      <c r="AA48" s="46">
        <v>75597373</v>
      </c>
      <c r="AB48" s="46">
        <v>0</v>
      </c>
      <c r="AC48" s="46">
        <v>0</v>
      </c>
      <c r="AD48" s="47">
        <v>0</v>
      </c>
      <c r="AE48" s="46">
        <v>71966362959</v>
      </c>
      <c r="AF48" s="46">
        <v>531807930443</v>
      </c>
      <c r="AG48" s="46">
        <v>648167950644</v>
      </c>
      <c r="AH48" s="46">
        <v>720134313603</v>
      </c>
      <c r="AI48" s="46">
        <v>23673971915</v>
      </c>
      <c r="AJ48" s="46">
        <v>88320465089</v>
      </c>
      <c r="AK48" s="47">
        <v>0.12264443371280574</v>
      </c>
    </row>
    <row r="49" spans="1:37" x14ac:dyDescent="0.2">
      <c r="A49" s="56" t="s">
        <v>16</v>
      </c>
      <c r="B49" s="56" t="s">
        <v>353</v>
      </c>
      <c r="C49" s="52">
        <v>845913043</v>
      </c>
      <c r="D49" s="52">
        <v>139968700569</v>
      </c>
      <c r="E49" s="52">
        <v>139968700569</v>
      </c>
      <c r="F49" s="52">
        <v>140814613612</v>
      </c>
      <c r="G49" s="52">
        <v>0</v>
      </c>
      <c r="H49" s="52">
        <v>845913043</v>
      </c>
      <c r="I49" s="53">
        <v>6.0072816400350698E-3</v>
      </c>
      <c r="J49" s="52">
        <v>0</v>
      </c>
      <c r="K49" s="52">
        <v>5328680493</v>
      </c>
      <c r="L49" s="52">
        <v>5328680493</v>
      </c>
      <c r="M49" s="52">
        <v>5328680493</v>
      </c>
      <c r="N49" s="52">
        <v>0</v>
      </c>
      <c r="O49" s="52">
        <v>0</v>
      </c>
      <c r="P49" s="53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3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3">
        <v>0</v>
      </c>
      <c r="AE49" s="52">
        <v>845913043</v>
      </c>
      <c r="AF49" s="52">
        <v>145297381062</v>
      </c>
      <c r="AG49" s="52">
        <v>145297381062</v>
      </c>
      <c r="AH49" s="52">
        <v>146143294105</v>
      </c>
      <c r="AI49" s="52">
        <v>0</v>
      </c>
      <c r="AJ49" s="52">
        <v>845913043</v>
      </c>
      <c r="AK49" s="53">
        <v>5.7882439846486172E-3</v>
      </c>
    </row>
    <row r="50" spans="1:37" x14ac:dyDescent="0.2">
      <c r="A50" s="56" t="s">
        <v>15</v>
      </c>
      <c r="B50" s="56" t="s">
        <v>496</v>
      </c>
      <c r="C50" s="52">
        <v>0</v>
      </c>
      <c r="D50" s="52">
        <v>0</v>
      </c>
      <c r="E50" s="52">
        <v>9718707000</v>
      </c>
      <c r="F50" s="52">
        <v>9718707000</v>
      </c>
      <c r="G50" s="52">
        <v>0</v>
      </c>
      <c r="H50" s="52">
        <v>0</v>
      </c>
      <c r="I50" s="53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3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3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3">
        <v>0</v>
      </c>
      <c r="AE50" s="52">
        <v>0</v>
      </c>
      <c r="AF50" s="52">
        <v>0</v>
      </c>
      <c r="AG50" s="52">
        <v>9718707000</v>
      </c>
      <c r="AH50" s="52">
        <v>9718707000</v>
      </c>
      <c r="AI50" s="52">
        <v>0</v>
      </c>
      <c r="AJ50" s="52">
        <v>0</v>
      </c>
      <c r="AK50" s="53">
        <v>0</v>
      </c>
    </row>
    <row r="51" spans="1:37" x14ac:dyDescent="0.2">
      <c r="A51" s="22" t="s">
        <v>14</v>
      </c>
      <c r="B51" s="22" t="s">
        <v>354</v>
      </c>
      <c r="C51" s="46">
        <v>5761496430</v>
      </c>
      <c r="D51" s="46">
        <v>0</v>
      </c>
      <c r="E51" s="46">
        <v>8225656423</v>
      </c>
      <c r="F51" s="46">
        <v>13987152853</v>
      </c>
      <c r="G51" s="46">
        <v>4941892357</v>
      </c>
      <c r="H51" s="46">
        <v>4941892357</v>
      </c>
      <c r="I51" s="47">
        <v>0.35331653331721835</v>
      </c>
      <c r="J51" s="46">
        <v>55977818</v>
      </c>
      <c r="K51" s="46">
        <v>0</v>
      </c>
      <c r="L51" s="46">
        <v>0</v>
      </c>
      <c r="M51" s="46">
        <v>55977818</v>
      </c>
      <c r="N51" s="46">
        <v>0</v>
      </c>
      <c r="O51" s="46">
        <v>0</v>
      </c>
      <c r="P51" s="47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7">
        <v>0</v>
      </c>
      <c r="AE51" s="46">
        <v>5817474248</v>
      </c>
      <c r="AF51" s="46">
        <v>0</v>
      </c>
      <c r="AG51" s="46">
        <v>8225656423</v>
      </c>
      <c r="AH51" s="46">
        <v>14043130671</v>
      </c>
      <c r="AI51" s="46">
        <v>4941892357</v>
      </c>
      <c r="AJ51" s="46">
        <v>4941892357</v>
      </c>
      <c r="AK51" s="47">
        <v>0.35190816583408546</v>
      </c>
    </row>
    <row r="52" spans="1:37" x14ac:dyDescent="0.2">
      <c r="A52" s="55" t="s">
        <v>13</v>
      </c>
      <c r="B52" s="55" t="s">
        <v>355</v>
      </c>
      <c r="C52" s="52">
        <v>7538032712</v>
      </c>
      <c r="D52" s="52">
        <v>4546931472</v>
      </c>
      <c r="E52" s="52">
        <v>6857107687</v>
      </c>
      <c r="F52" s="52">
        <v>14395140399</v>
      </c>
      <c r="G52" s="52">
        <v>0</v>
      </c>
      <c r="H52" s="52">
        <v>7538032712</v>
      </c>
      <c r="I52" s="53">
        <v>0.52365121166332296</v>
      </c>
      <c r="J52" s="52">
        <v>0</v>
      </c>
      <c r="K52" s="52">
        <v>2652376670</v>
      </c>
      <c r="L52" s="52">
        <v>3984605961</v>
      </c>
      <c r="M52" s="52">
        <v>3984605961</v>
      </c>
      <c r="N52" s="52">
        <v>0</v>
      </c>
      <c r="O52" s="52">
        <v>0</v>
      </c>
      <c r="P52" s="53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3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3">
        <v>0</v>
      </c>
      <c r="AE52" s="52">
        <v>7538032712</v>
      </c>
      <c r="AF52" s="52">
        <v>7199308142</v>
      </c>
      <c r="AG52" s="52">
        <v>10841713648</v>
      </c>
      <c r="AH52" s="52">
        <v>18379746360</v>
      </c>
      <c r="AI52" s="52">
        <v>0</v>
      </c>
      <c r="AJ52" s="52">
        <v>7538032712</v>
      </c>
      <c r="AK52" s="53">
        <v>0.41012713474681484</v>
      </c>
    </row>
    <row r="53" spans="1:37" x14ac:dyDescent="0.2">
      <c r="A53" s="55" t="s">
        <v>12</v>
      </c>
      <c r="B53" s="55" t="s">
        <v>467</v>
      </c>
      <c r="C53" s="52">
        <v>0</v>
      </c>
      <c r="D53" s="52">
        <v>0</v>
      </c>
      <c r="E53" s="52">
        <v>14061912893</v>
      </c>
      <c r="F53" s="52">
        <v>14061912893</v>
      </c>
      <c r="G53" s="52">
        <v>0</v>
      </c>
      <c r="H53" s="52">
        <v>0</v>
      </c>
      <c r="I53" s="53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3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3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3">
        <v>0</v>
      </c>
      <c r="AE53" s="52">
        <v>0</v>
      </c>
      <c r="AF53" s="52">
        <v>0</v>
      </c>
      <c r="AG53" s="52">
        <v>14061912893</v>
      </c>
      <c r="AH53" s="52">
        <v>14061912893</v>
      </c>
      <c r="AI53" s="52">
        <v>0</v>
      </c>
      <c r="AJ53" s="52">
        <v>0</v>
      </c>
      <c r="AK53" s="53">
        <v>0</v>
      </c>
    </row>
    <row r="54" spans="1:37" x14ac:dyDescent="0.2">
      <c r="A54" s="55" t="s">
        <v>11</v>
      </c>
      <c r="B54" s="55" t="s">
        <v>356</v>
      </c>
      <c r="C54" s="52">
        <v>0</v>
      </c>
      <c r="D54" s="52">
        <v>0</v>
      </c>
      <c r="E54" s="52">
        <v>14061912893</v>
      </c>
      <c r="F54" s="52">
        <v>14061912893</v>
      </c>
      <c r="G54" s="52">
        <v>0</v>
      </c>
      <c r="H54" s="52">
        <v>0</v>
      </c>
      <c r="I54" s="53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3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3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3">
        <v>0</v>
      </c>
      <c r="AE54" s="52">
        <v>0</v>
      </c>
      <c r="AF54" s="52">
        <v>0</v>
      </c>
      <c r="AG54" s="52">
        <v>14061912893</v>
      </c>
      <c r="AH54" s="52">
        <v>14061912893</v>
      </c>
      <c r="AI54" s="52">
        <v>0</v>
      </c>
      <c r="AJ54" s="52">
        <v>0</v>
      </c>
      <c r="AK54" s="53">
        <v>0</v>
      </c>
    </row>
    <row r="55" spans="1:37" x14ac:dyDescent="0.2">
      <c r="A55" s="22" t="s">
        <v>10</v>
      </c>
      <c r="B55" s="22" t="s">
        <v>484</v>
      </c>
      <c r="C55" s="46">
        <v>0</v>
      </c>
      <c r="D55" s="46">
        <v>0</v>
      </c>
      <c r="E55" s="46">
        <v>14061912893</v>
      </c>
      <c r="F55" s="46">
        <v>14061912893</v>
      </c>
      <c r="G55" s="46">
        <v>0</v>
      </c>
      <c r="H55" s="46">
        <v>0</v>
      </c>
      <c r="I55" s="47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7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7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6">
        <v>0</v>
      </c>
      <c r="AD55" s="47">
        <v>0</v>
      </c>
      <c r="AE55" s="46">
        <v>0</v>
      </c>
      <c r="AF55" s="46">
        <v>0</v>
      </c>
      <c r="AG55" s="46">
        <v>14061912893</v>
      </c>
      <c r="AH55" s="46">
        <v>14061912893</v>
      </c>
      <c r="AI55" s="46">
        <v>0</v>
      </c>
      <c r="AJ55" s="46">
        <v>0</v>
      </c>
      <c r="AK55" s="47">
        <v>0</v>
      </c>
    </row>
    <row r="56" spans="1:37" x14ac:dyDescent="0.2">
      <c r="A56" s="55" t="s">
        <v>9</v>
      </c>
      <c r="B56" s="55" t="s">
        <v>8</v>
      </c>
      <c r="C56" s="52">
        <v>154700000</v>
      </c>
      <c r="D56" s="52">
        <v>0</v>
      </c>
      <c r="E56" s="52">
        <v>0</v>
      </c>
      <c r="F56" s="52">
        <v>154700000</v>
      </c>
      <c r="G56" s="52">
        <v>0</v>
      </c>
      <c r="H56" s="52">
        <v>154700000</v>
      </c>
      <c r="I56" s="53">
        <v>1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3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3">
        <v>0</v>
      </c>
      <c r="X56" s="52">
        <v>0</v>
      </c>
      <c r="Y56" s="52">
        <v>0</v>
      </c>
      <c r="Z56" s="52">
        <v>0</v>
      </c>
      <c r="AA56" s="52">
        <v>0</v>
      </c>
      <c r="AB56" s="52">
        <v>0</v>
      </c>
      <c r="AC56" s="52">
        <v>0</v>
      </c>
      <c r="AD56" s="53">
        <v>0</v>
      </c>
      <c r="AE56" s="52">
        <v>154700000</v>
      </c>
      <c r="AF56" s="52">
        <v>0</v>
      </c>
      <c r="AG56" s="52">
        <v>0</v>
      </c>
      <c r="AH56" s="52">
        <v>154700000</v>
      </c>
      <c r="AI56" s="52">
        <v>0</v>
      </c>
      <c r="AJ56" s="52">
        <v>154700000</v>
      </c>
      <c r="AK56" s="53">
        <v>1</v>
      </c>
    </row>
    <row r="57" spans="1:37" x14ac:dyDescent="0.2">
      <c r="A57" s="22" t="s">
        <v>7</v>
      </c>
      <c r="B57" s="22" t="s">
        <v>6</v>
      </c>
      <c r="C57" s="46">
        <v>154700000</v>
      </c>
      <c r="D57" s="46">
        <v>0</v>
      </c>
      <c r="E57" s="46">
        <v>0</v>
      </c>
      <c r="F57" s="46">
        <v>154700000</v>
      </c>
      <c r="G57" s="46">
        <v>0</v>
      </c>
      <c r="H57" s="46">
        <v>154700000</v>
      </c>
      <c r="I57" s="47">
        <v>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7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7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6">
        <v>0</v>
      </c>
      <c r="AD57" s="47">
        <v>0</v>
      </c>
      <c r="AE57" s="46">
        <v>154700000</v>
      </c>
      <c r="AF57" s="46">
        <v>0</v>
      </c>
      <c r="AG57" s="46">
        <v>0</v>
      </c>
      <c r="AH57" s="46">
        <v>154700000</v>
      </c>
      <c r="AI57" s="46">
        <v>0</v>
      </c>
      <c r="AJ57" s="46">
        <v>154700000</v>
      </c>
      <c r="AK57" s="47">
        <v>1</v>
      </c>
    </row>
    <row r="58" spans="1:37" x14ac:dyDescent="0.2"/>
  </sheetData>
  <autoFilter ref="A9:AA41" xr:uid="{914972D5-7F56-40CD-882B-81B9D3A6B5E9}"/>
  <mergeCells count="5">
    <mergeCell ref="J8:P8"/>
    <mergeCell ref="C8:I8"/>
    <mergeCell ref="Q8:W8"/>
    <mergeCell ref="X8:AD8"/>
    <mergeCell ref="AE8:AK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82" orientation="landscape" r:id="rId1"/>
  <headerFooter>
    <oddFooter>&amp;R&amp;9&amp;P de &amp;N</oddFooter>
  </headerFooter>
  <colBreaks count="4" manualBreakCount="4">
    <brk id="9" max="41" man="1"/>
    <brk id="16" max="1048575" man="1"/>
    <brk id="23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2E2F-C62D-4257-9E96-6454D7C5797B}">
  <dimension ref="A1:Q230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8" sqref="A8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1.7109375" style="1" customWidth="1"/>
    <col min="18" max="16384" width="15.7109375" style="1" hidden="1"/>
  </cols>
  <sheetData>
    <row r="1" spans="1:16" ht="11.25" x14ac:dyDescent="0.2"/>
    <row r="2" spans="1:16" ht="11.25" x14ac:dyDescent="0.2"/>
    <row r="3" spans="1:16" ht="11.25" x14ac:dyDescent="0.2"/>
    <row r="4" spans="1:16" ht="11.25" x14ac:dyDescent="0.2"/>
    <row r="5" spans="1:16" ht="11.25" x14ac:dyDescent="0.2">
      <c r="A5" s="21" t="s">
        <v>325</v>
      </c>
    </row>
    <row r="6" spans="1:16" ht="11.25" x14ac:dyDescent="0.2">
      <c r="A6" s="21" t="s">
        <v>324</v>
      </c>
    </row>
    <row r="7" spans="1:16" ht="11.25" x14ac:dyDescent="0.2">
      <c r="A7" s="42" t="s">
        <v>509</v>
      </c>
      <c r="C7" s="20"/>
    </row>
    <row r="8" spans="1:16" ht="11.25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28" t="s">
        <v>315</v>
      </c>
      <c r="L8" s="28" t="s">
        <v>314</v>
      </c>
      <c r="M8" s="28" t="s">
        <v>313</v>
      </c>
      <c r="N8" s="28" t="s">
        <v>447</v>
      </c>
      <c r="O8" s="28" t="s">
        <v>448</v>
      </c>
      <c r="P8" s="28" t="s">
        <v>449</v>
      </c>
    </row>
    <row r="9" spans="1:16" ht="33.75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445</v>
      </c>
      <c r="M9" s="43" t="s">
        <v>300</v>
      </c>
      <c r="N9" s="43" t="s">
        <v>299</v>
      </c>
      <c r="O9" s="43" t="s">
        <v>298</v>
      </c>
      <c r="P9" s="43" t="s">
        <v>446</v>
      </c>
    </row>
    <row r="10" spans="1:16" ht="11.25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24847661355</v>
      </c>
      <c r="J10" s="14">
        <f t="shared" si="0"/>
        <v>3563890383126</v>
      </c>
      <c r="K10" s="13">
        <f>IF(J10=0,0,J10/H10)</f>
        <v>0.62636185785271492</v>
      </c>
      <c r="L10" s="14">
        <f>+L11+L206</f>
        <v>2819689295124</v>
      </c>
      <c r="M10" s="14">
        <f>+M11+M206</f>
        <v>163182819230</v>
      </c>
      <c r="N10" s="14">
        <f>+N11+N206</f>
        <v>1935674958913</v>
      </c>
      <c r="O10" s="13">
        <f>IF(N10=0,0,N10/H10)</f>
        <v>0.34019928592760518</v>
      </c>
      <c r="P10" s="13">
        <f>IF(N10=0,0,N10/L10)</f>
        <v>0.68648519617402592</v>
      </c>
    </row>
    <row r="11" spans="1:16" ht="11.25" x14ac:dyDescent="0.2">
      <c r="A11" s="15" t="s">
        <v>296</v>
      </c>
      <c r="B11" s="15" t="s">
        <v>331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24847661355</v>
      </c>
      <c r="J11" s="14">
        <v>3563890383126</v>
      </c>
      <c r="K11" s="13">
        <f t="shared" ref="K11:K74" si="1">IF(J11=0,0,J11/H11)</f>
        <v>0.73204838628872793</v>
      </c>
      <c r="L11" s="14">
        <v>2819689295124</v>
      </c>
      <c r="M11" s="14">
        <v>163182819230</v>
      </c>
      <c r="N11" s="14">
        <v>1935674958913</v>
      </c>
      <c r="O11" s="13">
        <f t="shared" ref="O11:O74" si="2">IF(N11=0,0,N11/H11)</f>
        <v>0.39760137875196355</v>
      </c>
      <c r="P11" s="13">
        <f t="shared" ref="P11:P74" si="3">IF(N11=0,0,N11/L11)</f>
        <v>0.68648519617402592</v>
      </c>
    </row>
    <row r="12" spans="1:16" ht="11.25" x14ac:dyDescent="0.2">
      <c r="A12" s="15" t="s">
        <v>295</v>
      </c>
      <c r="B12" s="15" t="s">
        <v>332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74730557957</v>
      </c>
      <c r="J12" s="14">
        <v>1599873916102</v>
      </c>
      <c r="K12" s="13">
        <f t="shared" si="1"/>
        <v>0.84509836047306119</v>
      </c>
      <c r="L12" s="14">
        <v>1753713655475</v>
      </c>
      <c r="M12" s="14">
        <v>96860004542</v>
      </c>
      <c r="N12" s="14">
        <v>1338300543630</v>
      </c>
      <c r="O12" s="13">
        <f t="shared" si="2"/>
        <v>0.706927954671281</v>
      </c>
      <c r="P12" s="13">
        <f t="shared" si="3"/>
        <v>0.76312375139002742</v>
      </c>
    </row>
    <row r="13" spans="1:16" ht="11.25" x14ac:dyDescent="0.2">
      <c r="A13" s="15" t="s">
        <v>294</v>
      </c>
      <c r="B13" s="15" t="s">
        <v>333</v>
      </c>
      <c r="C13" s="14">
        <v>335235791000</v>
      </c>
      <c r="D13" s="14">
        <v>0</v>
      </c>
      <c r="E13" s="14">
        <v>-3458989166</v>
      </c>
      <c r="F13" s="14">
        <v>331776801834</v>
      </c>
      <c r="G13" s="14">
        <v>0</v>
      </c>
      <c r="H13" s="14">
        <v>331776801834</v>
      </c>
      <c r="I13" s="14">
        <v>21312169582</v>
      </c>
      <c r="J13" s="14">
        <v>257692607184</v>
      </c>
      <c r="K13" s="13">
        <f t="shared" si="1"/>
        <v>0.77670471762800641</v>
      </c>
      <c r="L13" s="14">
        <v>331771959736</v>
      </c>
      <c r="M13" s="14">
        <v>21146699372</v>
      </c>
      <c r="N13" s="14">
        <v>253052636858</v>
      </c>
      <c r="O13" s="13">
        <f t="shared" si="2"/>
        <v>0.76271950136107292</v>
      </c>
      <c r="P13" s="13">
        <f t="shared" si="3"/>
        <v>0.762730632990687</v>
      </c>
    </row>
    <row r="14" spans="1:16" ht="11.25" x14ac:dyDescent="0.2">
      <c r="A14" s="15" t="s">
        <v>293</v>
      </c>
      <c r="B14" s="15" t="s">
        <v>334</v>
      </c>
      <c r="C14" s="14">
        <v>329694931000</v>
      </c>
      <c r="D14" s="14">
        <v>0</v>
      </c>
      <c r="E14" s="14">
        <v>-3195240496</v>
      </c>
      <c r="F14" s="14">
        <v>326499690504</v>
      </c>
      <c r="G14" s="14">
        <v>0</v>
      </c>
      <c r="H14" s="14">
        <v>326499690504</v>
      </c>
      <c r="I14" s="14">
        <v>21109485529</v>
      </c>
      <c r="J14" s="14">
        <v>254942856955</v>
      </c>
      <c r="K14" s="13">
        <f t="shared" si="1"/>
        <v>0.78083644294259036</v>
      </c>
      <c r="L14" s="14">
        <v>326494882411</v>
      </c>
      <c r="M14" s="14">
        <v>20942929975</v>
      </c>
      <c r="N14" s="14">
        <v>250329358151</v>
      </c>
      <c r="O14" s="13">
        <f t="shared" si="2"/>
        <v>0.76670626475810755</v>
      </c>
      <c r="P14" s="13">
        <f t="shared" si="3"/>
        <v>0.76671755557834165</v>
      </c>
    </row>
    <row r="15" spans="1:16" ht="11.25" x14ac:dyDescent="0.2">
      <c r="A15" s="15" t="s">
        <v>292</v>
      </c>
      <c r="B15" s="15" t="s">
        <v>245</v>
      </c>
      <c r="C15" s="14">
        <v>230317920000</v>
      </c>
      <c r="D15" s="14">
        <v>0</v>
      </c>
      <c r="E15" s="14">
        <v>2779830000</v>
      </c>
      <c r="F15" s="14">
        <v>233097750000</v>
      </c>
      <c r="G15" s="14">
        <v>0</v>
      </c>
      <c r="H15" s="14">
        <v>233097750000</v>
      </c>
      <c r="I15" s="14">
        <v>15582074954</v>
      </c>
      <c r="J15" s="14">
        <v>184438173148</v>
      </c>
      <c r="K15" s="13">
        <f t="shared" si="1"/>
        <v>0.79124819157628079</v>
      </c>
      <c r="L15" s="14">
        <v>233097064521</v>
      </c>
      <c r="M15" s="14">
        <v>15555961420</v>
      </c>
      <c r="N15" s="14">
        <v>184405260892</v>
      </c>
      <c r="O15" s="13">
        <f t="shared" si="2"/>
        <v>0.7911069964939601</v>
      </c>
      <c r="P15" s="13">
        <f t="shared" si="3"/>
        <v>0.79110932293781289</v>
      </c>
    </row>
    <row r="16" spans="1:16" ht="11.25" x14ac:dyDescent="0.2">
      <c r="A16" s="15" t="s">
        <v>291</v>
      </c>
      <c r="B16" s="15" t="s">
        <v>243</v>
      </c>
      <c r="C16" s="14">
        <v>225664597000</v>
      </c>
      <c r="D16" s="14">
        <v>0</v>
      </c>
      <c r="E16" s="14">
        <v>-570170000</v>
      </c>
      <c r="F16" s="14">
        <v>225094427000</v>
      </c>
      <c r="G16" s="14">
        <v>0</v>
      </c>
      <c r="H16" s="14">
        <v>225094427000</v>
      </c>
      <c r="I16" s="14">
        <v>15100849360</v>
      </c>
      <c r="J16" s="14">
        <v>178518724365</v>
      </c>
      <c r="K16" s="13">
        <f t="shared" si="1"/>
        <v>0.79308371488468699</v>
      </c>
      <c r="L16" s="14">
        <v>225093741521</v>
      </c>
      <c r="M16" s="14">
        <v>15074735826</v>
      </c>
      <c r="N16" s="14">
        <v>178485812109</v>
      </c>
      <c r="O16" s="13">
        <f t="shared" si="2"/>
        <v>0.79293749955435366</v>
      </c>
      <c r="P16" s="13">
        <f t="shared" si="3"/>
        <v>0.79293991429054578</v>
      </c>
    </row>
    <row r="17" spans="1:16" ht="11.25" x14ac:dyDescent="0.2">
      <c r="A17" s="12" t="s">
        <v>290</v>
      </c>
      <c r="B17" s="12" t="s">
        <v>241</v>
      </c>
      <c r="C17" s="11">
        <v>133391004000</v>
      </c>
      <c r="D17" s="11">
        <v>0</v>
      </c>
      <c r="E17" s="11">
        <v>-4838000000</v>
      </c>
      <c r="F17" s="11">
        <v>128553004000</v>
      </c>
      <c r="G17" s="11">
        <v>0</v>
      </c>
      <c r="H17" s="11">
        <v>128553004000</v>
      </c>
      <c r="I17" s="11">
        <v>11228230958</v>
      </c>
      <c r="J17" s="11">
        <v>113289802024</v>
      </c>
      <c r="K17" s="10">
        <f t="shared" si="1"/>
        <v>0.88126919246476731</v>
      </c>
      <c r="L17" s="11">
        <v>128553004000</v>
      </c>
      <c r="M17" s="11">
        <v>11228230958</v>
      </c>
      <c r="N17" s="11">
        <v>113289802024</v>
      </c>
      <c r="O17" s="10">
        <f t="shared" si="2"/>
        <v>0.88126919246476731</v>
      </c>
      <c r="P17" s="10">
        <f t="shared" si="3"/>
        <v>0.88126919246476731</v>
      </c>
    </row>
    <row r="18" spans="1:16" ht="11.25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3800000000</v>
      </c>
      <c r="F18" s="11">
        <v>22497853000</v>
      </c>
      <c r="G18" s="11">
        <v>0</v>
      </c>
      <c r="H18" s="11">
        <v>22497853000</v>
      </c>
      <c r="I18" s="11">
        <v>1901492394</v>
      </c>
      <c r="J18" s="11">
        <v>20883112298</v>
      </c>
      <c r="K18" s="10">
        <f t="shared" si="1"/>
        <v>0.9282268978288728</v>
      </c>
      <c r="L18" s="11">
        <v>22497664679</v>
      </c>
      <c r="M18" s="11">
        <v>1901492394</v>
      </c>
      <c r="N18" s="11">
        <v>20883112298</v>
      </c>
      <c r="O18" s="10">
        <f t="shared" si="2"/>
        <v>0.9282268978288728</v>
      </c>
      <c r="P18" s="10">
        <f t="shared" si="3"/>
        <v>0.92823466772944341</v>
      </c>
    </row>
    <row r="19" spans="1:16" ht="11.25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715000000</v>
      </c>
      <c r="F19" s="11">
        <v>10413510000</v>
      </c>
      <c r="G19" s="11">
        <v>0</v>
      </c>
      <c r="H19" s="11">
        <v>10413510000</v>
      </c>
      <c r="I19" s="11">
        <v>755812930</v>
      </c>
      <c r="J19" s="11">
        <v>9588457335</v>
      </c>
      <c r="K19" s="10">
        <f t="shared" si="1"/>
        <v>0.92077093458401638</v>
      </c>
      <c r="L19" s="11">
        <v>10413418404</v>
      </c>
      <c r="M19" s="11">
        <v>755812930</v>
      </c>
      <c r="N19" s="11">
        <v>9588457335</v>
      </c>
      <c r="O19" s="10">
        <f t="shared" si="2"/>
        <v>0.92077093458401638</v>
      </c>
      <c r="P19" s="10">
        <f t="shared" si="3"/>
        <v>0.92077903364728764</v>
      </c>
    </row>
    <row r="20" spans="1:16" ht="11.25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95477095</v>
      </c>
      <c r="J20" s="11">
        <v>925173075</v>
      </c>
      <c r="K20" s="10">
        <f t="shared" si="1"/>
        <v>0.41818926507832688</v>
      </c>
      <c r="L20" s="11">
        <v>2212240400</v>
      </c>
      <c r="M20" s="11">
        <v>95477095</v>
      </c>
      <c r="N20" s="11">
        <v>925173075</v>
      </c>
      <c r="O20" s="10">
        <f t="shared" si="2"/>
        <v>0.41818926507832688</v>
      </c>
      <c r="P20" s="10">
        <f t="shared" si="3"/>
        <v>0.41820639158384415</v>
      </c>
    </row>
    <row r="21" spans="1:16" ht="11.25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11526253</v>
      </c>
      <c r="J21" s="11">
        <v>16158487821</v>
      </c>
      <c r="K21" s="10">
        <f t="shared" si="1"/>
        <v>0.92354819160800217</v>
      </c>
      <c r="L21" s="11">
        <v>17495991762</v>
      </c>
      <c r="M21" s="11">
        <v>11526253</v>
      </c>
      <c r="N21" s="11">
        <v>16158487821</v>
      </c>
      <c r="O21" s="10">
        <f t="shared" si="2"/>
        <v>0.92354819160800217</v>
      </c>
      <c r="P21" s="10">
        <f t="shared" si="3"/>
        <v>0.92355369394349174</v>
      </c>
    </row>
    <row r="22" spans="1:16" ht="11.25" x14ac:dyDescent="0.2">
      <c r="A22" s="12" t="s">
        <v>285</v>
      </c>
      <c r="B22" s="12" t="s">
        <v>335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22184230</v>
      </c>
      <c r="J22" s="11">
        <v>241778001</v>
      </c>
      <c r="K22" s="10">
        <f t="shared" si="1"/>
        <v>0.5421420393391454</v>
      </c>
      <c r="L22" s="11">
        <v>445968000</v>
      </c>
      <c r="M22" s="11">
        <v>22184230</v>
      </c>
      <c r="N22" s="11">
        <v>241778001</v>
      </c>
      <c r="O22" s="10">
        <f t="shared" si="2"/>
        <v>0.5421420393391454</v>
      </c>
      <c r="P22" s="10">
        <f t="shared" si="3"/>
        <v>0.5421420393391454</v>
      </c>
    </row>
    <row r="23" spans="1:16" ht="11.25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621194434</v>
      </c>
      <c r="J23" s="14">
        <v>13221513523</v>
      </c>
      <c r="K23" s="13">
        <f t="shared" si="1"/>
        <v>0.346724716119511</v>
      </c>
      <c r="L23" s="14">
        <v>38132385276</v>
      </c>
      <c r="M23" s="14">
        <v>595080900</v>
      </c>
      <c r="N23" s="14">
        <v>13188601267</v>
      </c>
      <c r="O23" s="13">
        <f t="shared" si="2"/>
        <v>0.34586161579452918</v>
      </c>
      <c r="P23" s="13">
        <f t="shared" si="3"/>
        <v>0.34586352706607959</v>
      </c>
    </row>
    <row r="24" spans="1:16" ht="11.25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68698254</v>
      </c>
      <c r="J24" s="11">
        <v>847110334</v>
      </c>
      <c r="K24" s="10">
        <f t="shared" si="1"/>
        <v>4.5727676788134941E-2</v>
      </c>
      <c r="L24" s="11">
        <v>18525003760</v>
      </c>
      <c r="M24" s="11">
        <v>65287376</v>
      </c>
      <c r="N24" s="11">
        <v>842046862</v>
      </c>
      <c r="O24" s="10">
        <f t="shared" si="2"/>
        <v>4.545434661879507E-2</v>
      </c>
      <c r="P24" s="10">
        <f t="shared" si="3"/>
        <v>4.545461220462392E-2</v>
      </c>
    </row>
    <row r="25" spans="1:16" ht="11.25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552496180</v>
      </c>
      <c r="J25" s="11">
        <v>12374403189</v>
      </c>
      <c r="K25" s="10">
        <f t="shared" si="1"/>
        <v>0.63110612197873017</v>
      </c>
      <c r="L25" s="11">
        <v>19607381516</v>
      </c>
      <c r="M25" s="11">
        <v>529793524</v>
      </c>
      <c r="N25" s="11">
        <v>12346554405</v>
      </c>
      <c r="O25" s="10">
        <f t="shared" si="2"/>
        <v>0.62968580798025897</v>
      </c>
      <c r="P25" s="10">
        <f t="shared" si="3"/>
        <v>0.62968909922648131</v>
      </c>
    </row>
    <row r="26" spans="1:16" ht="11.25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441285722</v>
      </c>
      <c r="J26" s="11">
        <v>3930188004</v>
      </c>
      <c r="K26" s="10">
        <f t="shared" si="1"/>
        <v>0.8105604590398845</v>
      </c>
      <c r="L26" s="11">
        <v>4848729000</v>
      </c>
      <c r="M26" s="11">
        <v>441285722</v>
      </c>
      <c r="N26" s="11">
        <v>3930188004</v>
      </c>
      <c r="O26" s="10">
        <f t="shared" si="2"/>
        <v>0.8105604590398845</v>
      </c>
      <c r="P26" s="10">
        <f t="shared" si="3"/>
        <v>0.8105604590398845</v>
      </c>
    </row>
    <row r="27" spans="1:16" ht="11.25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23645344</v>
      </c>
      <c r="J27" s="11">
        <v>280212284</v>
      </c>
      <c r="K27" s="10">
        <f t="shared" si="1"/>
        <v>0.56684121050289271</v>
      </c>
      <c r="L27" s="11">
        <v>494340000</v>
      </c>
      <c r="M27" s="11">
        <v>23645344</v>
      </c>
      <c r="N27" s="11">
        <v>280212284</v>
      </c>
      <c r="O27" s="10">
        <f t="shared" si="2"/>
        <v>0.56684121050289271</v>
      </c>
      <c r="P27" s="10">
        <f t="shared" si="3"/>
        <v>0.56684121050289271</v>
      </c>
    </row>
    <row r="28" spans="1:16" ht="11.25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3350000000</v>
      </c>
      <c r="F28" s="24">
        <v>8003323000</v>
      </c>
      <c r="G28" s="24">
        <v>0</v>
      </c>
      <c r="H28" s="24">
        <v>8003323000</v>
      </c>
      <c r="I28" s="24">
        <v>481225594</v>
      </c>
      <c r="J28" s="24">
        <v>5919448783</v>
      </c>
      <c r="K28" s="25">
        <f t="shared" si="1"/>
        <v>0.73962387660725426</v>
      </c>
      <c r="L28" s="24">
        <v>8003323000</v>
      </c>
      <c r="M28" s="24">
        <v>481225594</v>
      </c>
      <c r="N28" s="24">
        <v>5919448783</v>
      </c>
      <c r="O28" s="25">
        <f t="shared" si="2"/>
        <v>0.73962387660725426</v>
      </c>
      <c r="P28" s="25">
        <f t="shared" si="3"/>
        <v>0.73962387660725426</v>
      </c>
    </row>
    <row r="29" spans="1:16" ht="11.25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-4706662768</v>
      </c>
      <c r="F29" s="14">
        <v>71663841232</v>
      </c>
      <c r="G29" s="14">
        <v>0</v>
      </c>
      <c r="H29" s="14">
        <v>71663841232</v>
      </c>
      <c r="I29" s="14">
        <v>4812666996</v>
      </c>
      <c r="J29" s="14">
        <v>59545750363</v>
      </c>
      <c r="K29" s="13">
        <f t="shared" si="1"/>
        <v>0.83090369340139536</v>
      </c>
      <c r="L29" s="14">
        <v>71663008192</v>
      </c>
      <c r="M29" s="14">
        <v>4686241562</v>
      </c>
      <c r="N29" s="14">
        <v>54981151176</v>
      </c>
      <c r="O29" s="13">
        <f t="shared" si="2"/>
        <v>0.7672091005840378</v>
      </c>
      <c r="P29" s="13">
        <f t="shared" si="3"/>
        <v>0.76721801893515462</v>
      </c>
    </row>
    <row r="30" spans="1:16" ht="11.25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-200000000</v>
      </c>
      <c r="F30" s="11">
        <v>21415497000</v>
      </c>
      <c r="G30" s="11">
        <v>0</v>
      </c>
      <c r="H30" s="11">
        <v>21415497000</v>
      </c>
      <c r="I30" s="11">
        <v>1846348862</v>
      </c>
      <c r="J30" s="11">
        <v>19446695820</v>
      </c>
      <c r="K30" s="10">
        <f t="shared" si="1"/>
        <v>0.90806651930608939</v>
      </c>
      <c r="L30" s="11">
        <v>21415299585</v>
      </c>
      <c r="M30" s="11">
        <v>1788775263</v>
      </c>
      <c r="N30" s="11">
        <v>17725163589</v>
      </c>
      <c r="O30" s="10">
        <f t="shared" si="2"/>
        <v>0.82767930106875409</v>
      </c>
      <c r="P30" s="10">
        <f t="shared" si="3"/>
        <v>0.82768693095544199</v>
      </c>
    </row>
    <row r="31" spans="1:16" ht="11.25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1947915834</v>
      </c>
      <c r="J31" s="11">
        <v>22073233468</v>
      </c>
      <c r="K31" s="10">
        <f t="shared" si="1"/>
        <v>0.81426768210806522</v>
      </c>
      <c r="L31" s="11">
        <v>27107996836</v>
      </c>
      <c r="M31" s="11">
        <v>1926153097</v>
      </c>
      <c r="N31" s="11">
        <v>20242655279</v>
      </c>
      <c r="O31" s="10">
        <f t="shared" si="2"/>
        <v>0.74673880551481331</v>
      </c>
      <c r="P31" s="10">
        <f t="shared" si="3"/>
        <v>0.74674109641761943</v>
      </c>
    </row>
    <row r="32" spans="1:16" ht="11.25" x14ac:dyDescent="0.2">
      <c r="A32" s="12" t="s">
        <v>273</v>
      </c>
      <c r="B32" s="12" t="s">
        <v>500</v>
      </c>
      <c r="C32" s="11">
        <v>9421822000</v>
      </c>
      <c r="D32" s="11">
        <v>0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1"/>
        <v>1</v>
      </c>
      <c r="L32" s="11">
        <v>5350056955</v>
      </c>
      <c r="M32" s="11">
        <v>0</v>
      </c>
      <c r="N32" s="11">
        <v>5349158563</v>
      </c>
      <c r="O32" s="10">
        <f t="shared" si="2"/>
        <v>0.99981296463215241</v>
      </c>
      <c r="P32" s="10">
        <f t="shared" si="3"/>
        <v>0.99983207804934482</v>
      </c>
    </row>
    <row r="33" spans="1:16" ht="11.25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619855000</v>
      </c>
      <c r="J33" s="11">
        <v>7345525182</v>
      </c>
      <c r="K33" s="10">
        <f t="shared" si="1"/>
        <v>0.78892338206014467</v>
      </c>
      <c r="L33" s="11">
        <v>9310711308</v>
      </c>
      <c r="M33" s="11">
        <v>596042602</v>
      </c>
      <c r="N33" s="11">
        <v>6734813684</v>
      </c>
      <c r="O33" s="10">
        <f t="shared" si="2"/>
        <v>0.72333180507585693</v>
      </c>
      <c r="P33" s="10">
        <f t="shared" si="3"/>
        <v>0.7233404045309918</v>
      </c>
    </row>
    <row r="34" spans="1:16" ht="11.25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231980600</v>
      </c>
      <c r="J34" s="11">
        <v>2346114561</v>
      </c>
      <c r="K34" s="10">
        <f t="shared" si="1"/>
        <v>0.81349579835720709</v>
      </c>
      <c r="L34" s="11">
        <v>2883871764</v>
      </c>
      <c r="M34" s="11">
        <v>224148000</v>
      </c>
      <c r="N34" s="11">
        <v>2113027361</v>
      </c>
      <c r="O34" s="10">
        <f t="shared" si="2"/>
        <v>0.73267474170342417</v>
      </c>
      <c r="P34" s="10">
        <f t="shared" si="3"/>
        <v>0.73270503473052484</v>
      </c>
    </row>
    <row r="35" spans="1:16" ht="11.25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99937000</v>
      </c>
      <c r="J35" s="11">
        <v>1790299900</v>
      </c>
      <c r="K35" s="10">
        <f t="shared" si="1"/>
        <v>0.5281460282696645</v>
      </c>
      <c r="L35" s="11">
        <v>3389674204</v>
      </c>
      <c r="M35" s="11">
        <v>90672000</v>
      </c>
      <c r="N35" s="11">
        <v>1689748100</v>
      </c>
      <c r="O35" s="10">
        <f t="shared" si="2"/>
        <v>0.49848282278919409</v>
      </c>
      <c r="P35" s="10">
        <f t="shared" si="3"/>
        <v>0.498498675184183</v>
      </c>
    </row>
    <row r="36" spans="1:16" ht="11.25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66629700</v>
      </c>
      <c r="J36" s="11">
        <v>1193722200</v>
      </c>
      <c r="K36" s="10">
        <f t="shared" si="1"/>
        <v>0.54124542622794725</v>
      </c>
      <c r="L36" s="11">
        <v>2205397540</v>
      </c>
      <c r="M36" s="11">
        <v>60450600</v>
      </c>
      <c r="N36" s="11">
        <v>1126584600</v>
      </c>
      <c r="O36" s="10">
        <f t="shared" si="2"/>
        <v>0.51080457581239713</v>
      </c>
      <c r="P36" s="10">
        <f t="shared" si="3"/>
        <v>0.51083062330794116</v>
      </c>
    </row>
    <row r="37" spans="1:16" ht="11.25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-1268407728</v>
      </c>
      <c r="F37" s="14">
        <v>21738099272</v>
      </c>
      <c r="G37" s="14">
        <v>0</v>
      </c>
      <c r="H37" s="14">
        <v>21738099272</v>
      </c>
      <c r="I37" s="14">
        <v>714743579</v>
      </c>
      <c r="J37" s="14">
        <v>10958933444</v>
      </c>
      <c r="K37" s="13">
        <f t="shared" si="1"/>
        <v>0.5041348512984194</v>
      </c>
      <c r="L37" s="14">
        <v>21734809698</v>
      </c>
      <c r="M37" s="14">
        <v>700726993</v>
      </c>
      <c r="N37" s="14">
        <v>10942946083</v>
      </c>
      <c r="O37" s="13">
        <f t="shared" si="2"/>
        <v>0.50339939780729515</v>
      </c>
      <c r="P37" s="13">
        <f t="shared" si="3"/>
        <v>0.50347558755055266</v>
      </c>
    </row>
    <row r="38" spans="1:16" ht="11.25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-74667663</v>
      </c>
      <c r="F38" s="14">
        <v>10275350337</v>
      </c>
      <c r="G38" s="14">
        <v>0</v>
      </c>
      <c r="H38" s="14">
        <v>10275350337</v>
      </c>
      <c r="I38" s="14">
        <v>226225426</v>
      </c>
      <c r="J38" s="14">
        <v>5924309633</v>
      </c>
      <c r="K38" s="13">
        <f t="shared" si="1"/>
        <v>0.57655548849438709</v>
      </c>
      <c r="L38" s="14">
        <v>10275240643</v>
      </c>
      <c r="M38" s="14">
        <v>212208840</v>
      </c>
      <c r="N38" s="14">
        <v>5908322272</v>
      </c>
      <c r="O38" s="13">
        <f t="shared" si="2"/>
        <v>0.57499959400167744</v>
      </c>
      <c r="P38" s="13">
        <f t="shared" si="3"/>
        <v>0.57500573244725317</v>
      </c>
    </row>
    <row r="39" spans="1:16" ht="11.25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-68000000</v>
      </c>
      <c r="F39" s="11">
        <v>10098904000</v>
      </c>
      <c r="G39" s="11">
        <v>0</v>
      </c>
      <c r="H39" s="11">
        <v>10098904000</v>
      </c>
      <c r="I39" s="11">
        <v>225723474</v>
      </c>
      <c r="J39" s="11">
        <v>5878341276</v>
      </c>
      <c r="K39" s="10">
        <f t="shared" si="1"/>
        <v>0.5820771517384461</v>
      </c>
      <c r="L39" s="11">
        <v>10098794306</v>
      </c>
      <c r="M39" s="11">
        <v>211706888</v>
      </c>
      <c r="N39" s="11">
        <v>5862353915</v>
      </c>
      <c r="O39" s="10">
        <f t="shared" si="2"/>
        <v>0.58049407292118038</v>
      </c>
      <c r="P39" s="10">
        <f t="shared" si="3"/>
        <v>0.58050037829931811</v>
      </c>
    </row>
    <row r="40" spans="1:16" ht="11.25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11">
        <v>73333337</v>
      </c>
      <c r="M40" s="11">
        <v>0</v>
      </c>
      <c r="N40" s="11">
        <v>0</v>
      </c>
      <c r="O40" s="10">
        <f t="shared" si="2"/>
        <v>0</v>
      </c>
      <c r="P40" s="10">
        <f t="shared" si="3"/>
        <v>0</v>
      </c>
    </row>
    <row r="41" spans="1:16" ht="11.25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501952</v>
      </c>
      <c r="J41" s="11">
        <v>45968357</v>
      </c>
      <c r="K41" s="10">
        <f t="shared" si="1"/>
        <v>0.44580564041391485</v>
      </c>
      <c r="L41" s="11">
        <v>103113000</v>
      </c>
      <c r="M41" s="11">
        <v>501952</v>
      </c>
      <c r="N41" s="11">
        <v>45968357</v>
      </c>
      <c r="O41" s="10">
        <f t="shared" si="2"/>
        <v>0.44580564041391485</v>
      </c>
      <c r="P41" s="10">
        <f t="shared" si="3"/>
        <v>0.44580564041391485</v>
      </c>
    </row>
    <row r="42" spans="1:16" ht="11.25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146332148</v>
      </c>
      <c r="J42" s="11">
        <v>996402864</v>
      </c>
      <c r="K42" s="10">
        <f t="shared" si="1"/>
        <v>0.90796606163107196</v>
      </c>
      <c r="L42" s="11">
        <v>1097401000</v>
      </c>
      <c r="M42" s="11">
        <v>146332148</v>
      </c>
      <c r="N42" s="11">
        <v>996402864</v>
      </c>
      <c r="O42" s="10">
        <f t="shared" si="2"/>
        <v>0.90796606163107196</v>
      </c>
      <c r="P42" s="10">
        <f t="shared" si="3"/>
        <v>0.90796606163107196</v>
      </c>
    </row>
    <row r="43" spans="1:16" ht="11.25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11366613</v>
      </c>
      <c r="J43" s="11">
        <v>121976197</v>
      </c>
      <c r="K43" s="10">
        <f t="shared" si="1"/>
        <v>0.67214885491976728</v>
      </c>
      <c r="L43" s="11">
        <v>181403340</v>
      </c>
      <c r="M43" s="11">
        <v>11366613</v>
      </c>
      <c r="N43" s="11">
        <v>121976197</v>
      </c>
      <c r="O43" s="10">
        <f t="shared" si="2"/>
        <v>0.67214885491976728</v>
      </c>
      <c r="P43" s="10">
        <f t="shared" si="3"/>
        <v>0.67240325894771291</v>
      </c>
    </row>
    <row r="44" spans="1:16" ht="11.25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104639610</v>
      </c>
      <c r="J44" s="11">
        <v>973231779</v>
      </c>
      <c r="K44" s="10">
        <f t="shared" si="1"/>
        <v>0.47276390702419119</v>
      </c>
      <c r="L44" s="11">
        <v>2058600000</v>
      </c>
      <c r="M44" s="11">
        <v>104639610</v>
      </c>
      <c r="N44" s="11">
        <v>973231779</v>
      </c>
      <c r="O44" s="10">
        <f t="shared" si="2"/>
        <v>0.47276390702419119</v>
      </c>
      <c r="P44" s="10">
        <f t="shared" si="3"/>
        <v>0.47276390702419119</v>
      </c>
    </row>
    <row r="45" spans="1:16" ht="11.25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18000000</v>
      </c>
      <c r="F45" s="11">
        <v>94274000</v>
      </c>
      <c r="G45" s="11">
        <v>0</v>
      </c>
      <c r="H45" s="11">
        <v>94274000</v>
      </c>
      <c r="I45" s="11">
        <v>7550451</v>
      </c>
      <c r="J45" s="11">
        <v>66766361</v>
      </c>
      <c r="K45" s="10">
        <f t="shared" si="1"/>
        <v>0.70821606169251328</v>
      </c>
      <c r="L45" s="11">
        <v>91274000</v>
      </c>
      <c r="M45" s="11">
        <v>7550451</v>
      </c>
      <c r="N45" s="11">
        <v>66766361</v>
      </c>
      <c r="O45" s="10">
        <f t="shared" si="2"/>
        <v>0.70821606169251328</v>
      </c>
      <c r="P45" s="10">
        <f t="shared" si="3"/>
        <v>0.73149375506716041</v>
      </c>
    </row>
    <row r="46" spans="1:16" ht="11.25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45930147</v>
      </c>
      <c r="J46" s="11">
        <v>453775186</v>
      </c>
      <c r="K46" s="10">
        <f t="shared" si="1"/>
        <v>0.74227655812173154</v>
      </c>
      <c r="L46" s="11">
        <v>611329000</v>
      </c>
      <c r="M46" s="11">
        <v>45930147</v>
      </c>
      <c r="N46" s="11">
        <v>453775186</v>
      </c>
      <c r="O46" s="10">
        <f t="shared" si="2"/>
        <v>0.74227655812173154</v>
      </c>
      <c r="P46" s="10">
        <f t="shared" si="3"/>
        <v>0.74227655812173154</v>
      </c>
    </row>
    <row r="47" spans="1:16" ht="11.25" x14ac:dyDescent="0.2">
      <c r="A47" s="12" t="s">
        <v>253</v>
      </c>
      <c r="B47" s="12" t="s">
        <v>501</v>
      </c>
      <c r="C47" s="11">
        <v>1924956000</v>
      </c>
      <c r="D47" s="11">
        <v>0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0</v>
      </c>
      <c r="J47" s="11">
        <v>1668659420</v>
      </c>
      <c r="K47" s="10">
        <f t="shared" si="1"/>
        <v>0.99963715529753261</v>
      </c>
      <c r="L47" s="11">
        <v>1669265104</v>
      </c>
      <c r="M47" s="11">
        <v>0</v>
      </c>
      <c r="N47" s="11">
        <v>1668659420</v>
      </c>
      <c r="O47" s="10">
        <f t="shared" si="2"/>
        <v>0.99963715529753261</v>
      </c>
      <c r="P47" s="10">
        <f t="shared" si="3"/>
        <v>0.99963715529753261</v>
      </c>
    </row>
    <row r="48" spans="1:16" ht="11.25" x14ac:dyDescent="0.2">
      <c r="A48" s="12" t="s">
        <v>252</v>
      </c>
      <c r="B48" s="12" t="s">
        <v>502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11">
        <v>4233702780</v>
      </c>
      <c r="M48" s="11">
        <v>0</v>
      </c>
      <c r="N48" s="11">
        <v>0</v>
      </c>
      <c r="O48" s="10">
        <f t="shared" si="2"/>
        <v>0</v>
      </c>
      <c r="P48" s="10">
        <f t="shared" si="3"/>
        <v>0</v>
      </c>
    </row>
    <row r="49" spans="1:16" ht="11.25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67950477</v>
      </c>
      <c r="K49" s="10">
        <f t="shared" si="1"/>
        <v>0.85942549800796808</v>
      </c>
      <c r="L49" s="11">
        <v>79065000</v>
      </c>
      <c r="M49" s="11">
        <v>0</v>
      </c>
      <c r="N49" s="11">
        <v>67950477</v>
      </c>
      <c r="O49" s="10">
        <f t="shared" si="2"/>
        <v>0.85942549800796808</v>
      </c>
      <c r="P49" s="10">
        <f t="shared" si="3"/>
        <v>0.85942549800796808</v>
      </c>
    </row>
    <row r="50" spans="1:16" ht="11.25" x14ac:dyDescent="0.2">
      <c r="A50" s="12" t="s">
        <v>249</v>
      </c>
      <c r="B50" s="12" t="s">
        <v>503</v>
      </c>
      <c r="C50" s="11">
        <v>2393578000</v>
      </c>
      <c r="D50" s="11">
        <v>0</v>
      </c>
      <c r="E50" s="11">
        <v>-956049169</v>
      </c>
      <c r="F50" s="11">
        <v>1437528831</v>
      </c>
      <c r="G50" s="11">
        <v>0</v>
      </c>
      <c r="H50" s="11">
        <v>1437528831</v>
      </c>
      <c r="I50" s="11">
        <v>172699184</v>
      </c>
      <c r="J50" s="11">
        <v>685861527</v>
      </c>
      <c r="K50" s="10">
        <f t="shared" si="1"/>
        <v>0.47711149314681117</v>
      </c>
      <c r="L50" s="11">
        <v>1437528831</v>
      </c>
      <c r="M50" s="11">
        <v>172699184</v>
      </c>
      <c r="N50" s="11">
        <v>685861527</v>
      </c>
      <c r="O50" s="10">
        <f t="shared" si="2"/>
        <v>0.47711149314681117</v>
      </c>
      <c r="P50" s="10">
        <f t="shared" si="3"/>
        <v>0.47711149314681117</v>
      </c>
    </row>
    <row r="51" spans="1:16" ht="11.25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-263748670</v>
      </c>
      <c r="F51" s="14">
        <v>5277111330</v>
      </c>
      <c r="G51" s="14">
        <v>0</v>
      </c>
      <c r="H51" s="14">
        <v>5277111330</v>
      </c>
      <c r="I51" s="14">
        <v>202684053</v>
      </c>
      <c r="J51" s="14">
        <v>2749750229</v>
      </c>
      <c r="K51" s="13">
        <f t="shared" si="1"/>
        <v>0.52107110444455984</v>
      </c>
      <c r="L51" s="14">
        <v>5277077325</v>
      </c>
      <c r="M51" s="14">
        <v>203769397</v>
      </c>
      <c r="N51" s="14">
        <v>2723278707</v>
      </c>
      <c r="O51" s="13">
        <f t="shared" si="2"/>
        <v>0.51605481421594346</v>
      </c>
      <c r="P51" s="13">
        <f t="shared" si="3"/>
        <v>0.51605813962561176</v>
      </c>
    </row>
    <row r="52" spans="1:16" ht="11.25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-238060113</v>
      </c>
      <c r="F52" s="14">
        <v>3871294887</v>
      </c>
      <c r="G52" s="14">
        <v>0</v>
      </c>
      <c r="H52" s="14">
        <v>3871294887</v>
      </c>
      <c r="I52" s="14">
        <v>164273151</v>
      </c>
      <c r="J52" s="14">
        <v>2202004665</v>
      </c>
      <c r="K52" s="13">
        <f t="shared" si="1"/>
        <v>0.56880313416434403</v>
      </c>
      <c r="L52" s="14">
        <v>3871281661</v>
      </c>
      <c r="M52" s="14">
        <v>164273151</v>
      </c>
      <c r="N52" s="14">
        <v>2202004665</v>
      </c>
      <c r="O52" s="13">
        <f t="shared" si="2"/>
        <v>0.56880313416434403</v>
      </c>
      <c r="P52" s="13">
        <f t="shared" si="3"/>
        <v>0.5688050774459007</v>
      </c>
    </row>
    <row r="53" spans="1:16" ht="11.25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-238060113</v>
      </c>
      <c r="F53" s="14">
        <v>3871294887</v>
      </c>
      <c r="G53" s="14">
        <v>0</v>
      </c>
      <c r="H53" s="14">
        <v>3871294887</v>
      </c>
      <c r="I53" s="14">
        <v>164273151</v>
      </c>
      <c r="J53" s="14">
        <v>2202004665</v>
      </c>
      <c r="K53" s="13">
        <f t="shared" si="1"/>
        <v>0.56880313416434403</v>
      </c>
      <c r="L53" s="14">
        <v>3871281661</v>
      </c>
      <c r="M53" s="14">
        <v>164273151</v>
      </c>
      <c r="N53" s="14">
        <v>2202004665</v>
      </c>
      <c r="O53" s="13">
        <f t="shared" si="2"/>
        <v>0.56880313416434403</v>
      </c>
      <c r="P53" s="13">
        <f t="shared" si="3"/>
        <v>0.5688050774459007</v>
      </c>
    </row>
    <row r="54" spans="1:16" ht="11.25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118066320</v>
      </c>
      <c r="J54" s="11">
        <v>1409192994</v>
      </c>
      <c r="K54" s="10">
        <f t="shared" si="1"/>
        <v>0.65032106298679371</v>
      </c>
      <c r="L54" s="11">
        <v>2166918887</v>
      </c>
      <c r="M54" s="11">
        <v>118066320</v>
      </c>
      <c r="N54" s="11">
        <v>1409192994</v>
      </c>
      <c r="O54" s="10">
        <f t="shared" si="2"/>
        <v>0.65032106298679371</v>
      </c>
      <c r="P54" s="10">
        <f t="shared" si="3"/>
        <v>0.65032106298679371</v>
      </c>
    </row>
    <row r="55" spans="1:16" ht="11.25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18000000</v>
      </c>
      <c r="F55" s="11">
        <v>426312000</v>
      </c>
      <c r="G55" s="11">
        <v>0</v>
      </c>
      <c r="H55" s="11">
        <v>426312000</v>
      </c>
      <c r="I55" s="11">
        <v>22432684</v>
      </c>
      <c r="J55" s="11">
        <v>256093015</v>
      </c>
      <c r="K55" s="10">
        <f t="shared" si="1"/>
        <v>0.60071735020360673</v>
      </c>
      <c r="L55" s="11">
        <v>426308406</v>
      </c>
      <c r="M55" s="11">
        <v>22432684</v>
      </c>
      <c r="N55" s="11">
        <v>256093015</v>
      </c>
      <c r="O55" s="10">
        <f t="shared" si="2"/>
        <v>0.60071735020360673</v>
      </c>
      <c r="P55" s="10">
        <f t="shared" si="3"/>
        <v>0.60072241456106779</v>
      </c>
    </row>
    <row r="56" spans="1:16" ht="11.25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13082688</v>
      </c>
      <c r="J56" s="11">
        <v>150994680</v>
      </c>
      <c r="K56" s="10">
        <f t="shared" si="1"/>
        <v>0.62229407934322989</v>
      </c>
      <c r="L56" s="11">
        <v>242640524</v>
      </c>
      <c r="M56" s="11">
        <v>13082688</v>
      </c>
      <c r="N56" s="11">
        <v>150994680</v>
      </c>
      <c r="O56" s="10">
        <f t="shared" si="2"/>
        <v>0.62229407934322989</v>
      </c>
      <c r="P56" s="10">
        <f t="shared" si="3"/>
        <v>0.62229786480349014</v>
      </c>
    </row>
    <row r="57" spans="1:16" ht="11.25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2902615</v>
      </c>
      <c r="J57" s="11">
        <v>41806390</v>
      </c>
      <c r="K57" s="10">
        <f t="shared" si="1"/>
        <v>0.66201726049089471</v>
      </c>
      <c r="L57" s="11">
        <v>63148800</v>
      </c>
      <c r="M57" s="11">
        <v>2902615</v>
      </c>
      <c r="N57" s="11">
        <v>41806390</v>
      </c>
      <c r="O57" s="10">
        <f t="shared" si="2"/>
        <v>0.66201726049089471</v>
      </c>
      <c r="P57" s="10">
        <f t="shared" si="3"/>
        <v>0.66202984063038406</v>
      </c>
    </row>
    <row r="58" spans="1:16" ht="11.25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1"/>
        <v>0.56257763681494033</v>
      </c>
      <c r="L58" s="11">
        <v>304569323</v>
      </c>
      <c r="M58" s="11">
        <v>0</v>
      </c>
      <c r="N58" s="11">
        <v>171345396</v>
      </c>
      <c r="O58" s="10">
        <f t="shared" si="2"/>
        <v>0.56257763681494033</v>
      </c>
      <c r="P58" s="10">
        <f t="shared" si="3"/>
        <v>0.56258258156879448</v>
      </c>
    </row>
    <row r="59" spans="1:16" ht="11.25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7788844</v>
      </c>
      <c r="J59" s="14">
        <v>172572190</v>
      </c>
      <c r="K59" s="13">
        <f t="shared" si="1"/>
        <v>0.25845767560281563</v>
      </c>
      <c r="L59" s="14">
        <v>667695721</v>
      </c>
      <c r="M59" s="14">
        <v>7788844</v>
      </c>
      <c r="N59" s="14">
        <v>172572190</v>
      </c>
      <c r="O59" s="13">
        <f t="shared" si="2"/>
        <v>0.25845767560281563</v>
      </c>
      <c r="P59" s="13">
        <f t="shared" si="3"/>
        <v>0.2584593319566893</v>
      </c>
    </row>
    <row r="60" spans="1:16" ht="11.25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11">
        <v>322335869</v>
      </c>
      <c r="M60" s="11">
        <v>0</v>
      </c>
      <c r="N60" s="11">
        <v>337697</v>
      </c>
      <c r="O60" s="10">
        <f t="shared" si="2"/>
        <v>1.0476487413832686E-3</v>
      </c>
      <c r="P60" s="10">
        <f t="shared" si="3"/>
        <v>1.0476556675112071E-3</v>
      </c>
    </row>
    <row r="61" spans="1:16" ht="11.25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7788844</v>
      </c>
      <c r="J61" s="11">
        <v>172234493</v>
      </c>
      <c r="K61" s="10">
        <f t="shared" si="1"/>
        <v>0.49870713338468042</v>
      </c>
      <c r="L61" s="11">
        <v>345359852</v>
      </c>
      <c r="M61" s="11">
        <v>7788844</v>
      </c>
      <c r="N61" s="11">
        <v>172234493</v>
      </c>
      <c r="O61" s="10">
        <f t="shared" si="2"/>
        <v>0.49870713338468042</v>
      </c>
      <c r="P61" s="10">
        <f t="shared" si="3"/>
        <v>0.49871023514337154</v>
      </c>
    </row>
    <row r="62" spans="1:16" ht="11.25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26471522</v>
      </c>
      <c r="J62" s="14">
        <v>402138162</v>
      </c>
      <c r="K62" s="13">
        <f t="shared" si="1"/>
        <v>0.3792357366292245</v>
      </c>
      <c r="L62" s="14">
        <v>1060376731</v>
      </c>
      <c r="M62" s="14">
        <v>27556866</v>
      </c>
      <c r="N62" s="14">
        <v>375666640</v>
      </c>
      <c r="O62" s="13">
        <f t="shared" si="2"/>
        <v>0.35427181105837374</v>
      </c>
      <c r="P62" s="13">
        <f t="shared" si="3"/>
        <v>0.35427657833053677</v>
      </c>
    </row>
    <row r="63" spans="1:16" ht="11.25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18713754</v>
      </c>
      <c r="J63" s="11">
        <v>226951563</v>
      </c>
      <c r="K63" s="10">
        <f t="shared" si="1"/>
        <v>0.61700123154718212</v>
      </c>
      <c r="L63" s="11">
        <v>367828199</v>
      </c>
      <c r="M63" s="11">
        <v>18448009</v>
      </c>
      <c r="N63" s="11">
        <v>208237809</v>
      </c>
      <c r="O63" s="10">
        <f t="shared" si="2"/>
        <v>0.56612513661202191</v>
      </c>
      <c r="P63" s="10">
        <f t="shared" si="3"/>
        <v>0.5661279085348212</v>
      </c>
    </row>
    <row r="64" spans="1:16" ht="11.25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310968</v>
      </c>
      <c r="J64" s="11">
        <v>19625211</v>
      </c>
      <c r="K64" s="10">
        <f t="shared" si="1"/>
        <v>0.14433910683553242</v>
      </c>
      <c r="L64" s="11">
        <v>135964732</v>
      </c>
      <c r="M64" s="11">
        <v>620057</v>
      </c>
      <c r="N64" s="11">
        <v>19314243</v>
      </c>
      <c r="O64" s="10">
        <f t="shared" si="2"/>
        <v>0.14205200564847095</v>
      </c>
      <c r="P64" s="10">
        <f t="shared" si="3"/>
        <v>0.14205333041806753</v>
      </c>
    </row>
    <row r="65" spans="1:16" ht="11.25" x14ac:dyDescent="0.2">
      <c r="A65" s="12" t="s">
        <v>221</v>
      </c>
      <c r="B65" s="12" t="s">
        <v>500</v>
      </c>
      <c r="C65" s="11">
        <v>295731000</v>
      </c>
      <c r="D65" s="11">
        <v>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1"/>
        <v>0</v>
      </c>
      <c r="L65" s="11">
        <v>213106464</v>
      </c>
      <c r="M65" s="11">
        <v>0</v>
      </c>
      <c r="N65" s="11">
        <v>0</v>
      </c>
      <c r="O65" s="10">
        <f t="shared" si="2"/>
        <v>0</v>
      </c>
      <c r="P65" s="10">
        <f t="shared" si="3"/>
        <v>0</v>
      </c>
    </row>
    <row r="66" spans="1:16" ht="11.25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6217900</v>
      </c>
      <c r="J66" s="11">
        <v>105245549</v>
      </c>
      <c r="K66" s="10">
        <f t="shared" si="1"/>
        <v>0.63256510136495592</v>
      </c>
      <c r="L66" s="11">
        <v>166376400</v>
      </c>
      <c r="M66" s="11">
        <v>6797800</v>
      </c>
      <c r="N66" s="11">
        <v>99027649</v>
      </c>
      <c r="O66" s="10">
        <f t="shared" si="2"/>
        <v>0.59519319745881394</v>
      </c>
      <c r="P66" s="10">
        <f t="shared" si="3"/>
        <v>0.59520249867168662</v>
      </c>
    </row>
    <row r="67" spans="1:16" ht="11.25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748900</v>
      </c>
      <c r="J67" s="11">
        <v>8909139</v>
      </c>
      <c r="K67" s="10">
        <f t="shared" si="1"/>
        <v>0.17240714078374456</v>
      </c>
      <c r="L67" s="11">
        <v>51673884</v>
      </c>
      <c r="M67" s="11">
        <v>724100</v>
      </c>
      <c r="N67" s="11">
        <v>8160239</v>
      </c>
      <c r="O67" s="10">
        <f t="shared" si="2"/>
        <v>0.15791463957426222</v>
      </c>
      <c r="P67" s="10">
        <f t="shared" si="3"/>
        <v>0.15791805005406601</v>
      </c>
    </row>
    <row r="68" spans="1:16" ht="11.25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288000</v>
      </c>
      <c r="J68" s="11">
        <v>24843700</v>
      </c>
      <c r="K68" s="10">
        <f t="shared" si="1"/>
        <v>0.3783515830833194</v>
      </c>
      <c r="L68" s="11">
        <v>65660636</v>
      </c>
      <c r="M68" s="11">
        <v>580100</v>
      </c>
      <c r="N68" s="11">
        <v>24555700</v>
      </c>
      <c r="O68" s="10">
        <f t="shared" si="2"/>
        <v>0.37396555137596516</v>
      </c>
      <c r="P68" s="10">
        <f t="shared" si="3"/>
        <v>0.37397901537231532</v>
      </c>
    </row>
    <row r="69" spans="1:16" ht="11.25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192000</v>
      </c>
      <c r="J69" s="11">
        <v>16563000</v>
      </c>
      <c r="K69" s="10">
        <f t="shared" si="1"/>
        <v>0.27711226367743014</v>
      </c>
      <c r="L69" s="11">
        <v>59766416</v>
      </c>
      <c r="M69" s="11">
        <v>386800</v>
      </c>
      <c r="N69" s="11">
        <v>16371000</v>
      </c>
      <c r="O69" s="10">
        <f t="shared" si="2"/>
        <v>0.2738999498075958</v>
      </c>
      <c r="P69" s="10">
        <f t="shared" si="3"/>
        <v>0.2739163747078292</v>
      </c>
    </row>
    <row r="70" spans="1:16" ht="11.25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11939380</v>
      </c>
      <c r="J70" s="14">
        <v>145607402</v>
      </c>
      <c r="K70" s="13">
        <f t="shared" si="1"/>
        <v>0.42153062245620393</v>
      </c>
      <c r="L70" s="14">
        <v>345418933</v>
      </c>
      <c r="M70" s="14">
        <v>11939380</v>
      </c>
      <c r="N70" s="14">
        <v>145607402</v>
      </c>
      <c r="O70" s="13">
        <f t="shared" si="2"/>
        <v>0.42153062245620393</v>
      </c>
      <c r="P70" s="13">
        <f t="shared" si="3"/>
        <v>0.42153856690883817</v>
      </c>
    </row>
    <row r="71" spans="1:16" ht="11.25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4109072</v>
      </c>
      <c r="J71" s="14">
        <v>99953366</v>
      </c>
      <c r="K71" s="13">
        <f t="shared" si="1"/>
        <v>0.50836153839577269</v>
      </c>
      <c r="L71" s="14">
        <v>196615597</v>
      </c>
      <c r="M71" s="14">
        <v>4109072</v>
      </c>
      <c r="N71" s="14">
        <v>99953366</v>
      </c>
      <c r="O71" s="13">
        <f t="shared" si="2"/>
        <v>0.50836153839577269</v>
      </c>
      <c r="P71" s="13">
        <f t="shared" si="3"/>
        <v>0.50836946572453257</v>
      </c>
    </row>
    <row r="72" spans="1:16" ht="11.25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4109072</v>
      </c>
      <c r="J72" s="11">
        <v>99953366</v>
      </c>
      <c r="K72" s="10">
        <f t="shared" si="1"/>
        <v>0.52620605314002034</v>
      </c>
      <c r="L72" s="11">
        <v>189947934</v>
      </c>
      <c r="M72" s="11">
        <v>4109072</v>
      </c>
      <c r="N72" s="11">
        <v>99953366</v>
      </c>
      <c r="O72" s="10">
        <f t="shared" si="2"/>
        <v>0.52620605314002034</v>
      </c>
      <c r="P72" s="10">
        <f t="shared" si="3"/>
        <v>0.52621454677153789</v>
      </c>
    </row>
    <row r="73" spans="1:16" ht="11.25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11">
        <v>6667663</v>
      </c>
      <c r="M73" s="11">
        <v>0</v>
      </c>
      <c r="N73" s="11">
        <v>0</v>
      </c>
      <c r="O73" s="10">
        <f t="shared" si="2"/>
        <v>0</v>
      </c>
      <c r="P73" s="10">
        <f t="shared" si="3"/>
        <v>0</v>
      </c>
    </row>
    <row r="74" spans="1:16" ht="11.25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1291756</v>
      </c>
      <c r="K74" s="10">
        <f t="shared" si="1"/>
        <v>0.53334269199009088</v>
      </c>
      <c r="L74" s="11">
        <v>2421600</v>
      </c>
      <c r="M74" s="11">
        <v>100068</v>
      </c>
      <c r="N74" s="11">
        <v>1291756</v>
      </c>
      <c r="O74" s="10">
        <f t="shared" si="2"/>
        <v>0.53334269199009088</v>
      </c>
      <c r="P74" s="10">
        <f t="shared" si="3"/>
        <v>0.53343078956062107</v>
      </c>
    </row>
    <row r="75" spans="1:16" ht="11.25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4">IF(J75=0,0,J75/H75)</f>
        <v>1</v>
      </c>
      <c r="L75" s="11">
        <v>27255780</v>
      </c>
      <c r="M75" s="11">
        <v>0</v>
      </c>
      <c r="N75" s="11">
        <v>27255780</v>
      </c>
      <c r="O75" s="10">
        <f t="shared" ref="O75:O138" si="5">IF(N75=0,0,N75/H75)</f>
        <v>1</v>
      </c>
      <c r="P75" s="10">
        <f t="shared" ref="P75:P138" si="6">IF(N75=0,0,N75/L75)</f>
        <v>1</v>
      </c>
    </row>
    <row r="76" spans="1:16" ht="11.25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11">
        <v>89125956</v>
      </c>
      <c r="M76" s="11">
        <v>0</v>
      </c>
      <c r="N76" s="11">
        <v>0</v>
      </c>
      <c r="O76" s="10">
        <f t="shared" si="5"/>
        <v>0</v>
      </c>
      <c r="P76" s="10">
        <f t="shared" si="6"/>
        <v>0</v>
      </c>
    </row>
    <row r="77" spans="1:16" ht="11.25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7730240</v>
      </c>
      <c r="J77" s="11">
        <v>17106500</v>
      </c>
      <c r="K77" s="10">
        <f t="shared" si="4"/>
        <v>0.5702166666666667</v>
      </c>
      <c r="L77" s="11">
        <v>30000000</v>
      </c>
      <c r="M77" s="11">
        <v>7730240</v>
      </c>
      <c r="N77" s="11">
        <v>17106500</v>
      </c>
      <c r="O77" s="10">
        <f t="shared" si="5"/>
        <v>0.5702166666666667</v>
      </c>
      <c r="P77" s="10">
        <f t="shared" si="6"/>
        <v>0.5702166666666667</v>
      </c>
    </row>
    <row r="78" spans="1:16" ht="11.25" x14ac:dyDescent="0.2">
      <c r="A78" s="15" t="s">
        <v>196</v>
      </c>
      <c r="B78" s="15" t="s">
        <v>195</v>
      </c>
      <c r="C78" s="14">
        <v>378909944267</v>
      </c>
      <c r="D78" s="14">
        <v>-205129181</v>
      </c>
      <c r="E78" s="14">
        <v>213918288</v>
      </c>
      <c r="F78" s="14">
        <v>379123862555</v>
      </c>
      <c r="G78" s="14">
        <v>0</v>
      </c>
      <c r="H78" s="14">
        <v>379123862555</v>
      </c>
      <c r="I78" s="14">
        <v>10665446235</v>
      </c>
      <c r="J78" s="14">
        <v>333994222764</v>
      </c>
      <c r="K78" s="13">
        <f t="shared" si="4"/>
        <v>0.88096333613278432</v>
      </c>
      <c r="L78" s="14">
        <v>334429742332</v>
      </c>
      <c r="M78" s="14">
        <v>17187158917</v>
      </c>
      <c r="N78" s="14">
        <v>218337249262</v>
      </c>
      <c r="O78" s="13">
        <f t="shared" si="5"/>
        <v>0.57589951682433471</v>
      </c>
      <c r="P78" s="13">
        <f t="shared" si="6"/>
        <v>0.65286432881094958</v>
      </c>
    </row>
    <row r="79" spans="1:16" ht="11.25" x14ac:dyDescent="0.2">
      <c r="A79" s="15" t="s">
        <v>194</v>
      </c>
      <c r="B79" s="15" t="s">
        <v>193</v>
      </c>
      <c r="C79" s="14">
        <v>378909944267</v>
      </c>
      <c r="D79" s="14">
        <v>-205129181</v>
      </c>
      <c r="E79" s="14">
        <v>213918288</v>
      </c>
      <c r="F79" s="14">
        <v>379123862555</v>
      </c>
      <c r="G79" s="14">
        <v>0</v>
      </c>
      <c r="H79" s="14">
        <v>379123862555</v>
      </c>
      <c r="I79" s="14">
        <v>10665446235</v>
      </c>
      <c r="J79" s="14">
        <v>333994222764</v>
      </c>
      <c r="K79" s="13">
        <f t="shared" si="4"/>
        <v>0.88096333613278432</v>
      </c>
      <c r="L79" s="14">
        <v>334429742332</v>
      </c>
      <c r="M79" s="14">
        <v>17187158917</v>
      </c>
      <c r="N79" s="14">
        <v>218337249262</v>
      </c>
      <c r="O79" s="13">
        <f t="shared" si="5"/>
        <v>0.57589951682433471</v>
      </c>
      <c r="P79" s="13">
        <f t="shared" si="6"/>
        <v>0.65286432881094958</v>
      </c>
    </row>
    <row r="80" spans="1:16" ht="11.25" x14ac:dyDescent="0.2">
      <c r="A80" s="15" t="s">
        <v>192</v>
      </c>
      <c r="B80" s="15" t="s">
        <v>133</v>
      </c>
      <c r="C80" s="14">
        <v>54622737555</v>
      </c>
      <c r="D80" s="14">
        <v>-605377411</v>
      </c>
      <c r="E80" s="14">
        <v>-5470217162</v>
      </c>
      <c r="F80" s="14">
        <v>49152520393</v>
      </c>
      <c r="G80" s="14">
        <v>0</v>
      </c>
      <c r="H80" s="14">
        <v>49152520393</v>
      </c>
      <c r="I80" s="14">
        <v>2625391597</v>
      </c>
      <c r="J80" s="14">
        <v>36058829894</v>
      </c>
      <c r="K80" s="13">
        <f t="shared" si="4"/>
        <v>0.73361100520768574</v>
      </c>
      <c r="L80" s="14">
        <v>38537834549</v>
      </c>
      <c r="M80" s="14">
        <v>1990270890</v>
      </c>
      <c r="N80" s="14">
        <v>20201711763</v>
      </c>
      <c r="O80" s="13">
        <f t="shared" si="5"/>
        <v>0.41100052655442271</v>
      </c>
      <c r="P80" s="13">
        <f t="shared" si="6"/>
        <v>0.52420464199445282</v>
      </c>
    </row>
    <row r="81" spans="1:16" ht="22.5" x14ac:dyDescent="0.2">
      <c r="A81" s="12" t="s">
        <v>191</v>
      </c>
      <c r="B81" s="12" t="s">
        <v>461</v>
      </c>
      <c r="C81" s="11">
        <v>2705811784</v>
      </c>
      <c r="D81" s="11">
        <v>0</v>
      </c>
      <c r="E81" s="11">
        <v>732620018</v>
      </c>
      <c r="F81" s="11">
        <v>3438431802</v>
      </c>
      <c r="G81" s="11">
        <v>0</v>
      </c>
      <c r="H81" s="11">
        <v>3438431802</v>
      </c>
      <c r="I81" s="11">
        <v>-432916304</v>
      </c>
      <c r="J81" s="11">
        <v>2064684872</v>
      </c>
      <c r="K81" s="10">
        <f t="shared" si="4"/>
        <v>0.60047282915399236</v>
      </c>
      <c r="L81" s="11">
        <v>2748691120</v>
      </c>
      <c r="M81" s="11">
        <v>7447914</v>
      </c>
      <c r="N81" s="11">
        <v>1032884760</v>
      </c>
      <c r="O81" s="10">
        <f t="shared" si="5"/>
        <v>0.30039413880455962</v>
      </c>
      <c r="P81" s="10">
        <f t="shared" si="6"/>
        <v>0.37577330987994023</v>
      </c>
    </row>
    <row r="82" spans="1:16" ht="22.5" x14ac:dyDescent="0.2">
      <c r="A82" s="12" t="s">
        <v>190</v>
      </c>
      <c r="B82" s="12" t="s">
        <v>462</v>
      </c>
      <c r="C82" s="11">
        <v>20427489663</v>
      </c>
      <c r="D82" s="11">
        <v>-65100600</v>
      </c>
      <c r="E82" s="11">
        <v>-871084334</v>
      </c>
      <c r="F82" s="11">
        <v>19556405329</v>
      </c>
      <c r="G82" s="11">
        <v>0</v>
      </c>
      <c r="H82" s="11">
        <v>19556405329</v>
      </c>
      <c r="I82" s="11">
        <v>2507439968</v>
      </c>
      <c r="J82" s="11">
        <v>16767427123</v>
      </c>
      <c r="K82" s="10">
        <f t="shared" si="4"/>
        <v>0.85738799339241289</v>
      </c>
      <c r="L82" s="11">
        <v>15680798959</v>
      </c>
      <c r="M82" s="11">
        <v>1030746294</v>
      </c>
      <c r="N82" s="11">
        <v>8367719251</v>
      </c>
      <c r="O82" s="10">
        <f t="shared" si="5"/>
        <v>0.42787614135771629</v>
      </c>
      <c r="P82" s="10">
        <f t="shared" si="6"/>
        <v>0.53362837396734464</v>
      </c>
    </row>
    <row r="83" spans="1:16" ht="11.25" x14ac:dyDescent="0.2">
      <c r="A83" s="12" t="s">
        <v>189</v>
      </c>
      <c r="B83" s="12" t="s">
        <v>188</v>
      </c>
      <c r="C83" s="11">
        <v>31489436108</v>
      </c>
      <c r="D83" s="11">
        <v>-540276811</v>
      </c>
      <c r="E83" s="11">
        <v>-5331752846</v>
      </c>
      <c r="F83" s="11">
        <v>26157683262</v>
      </c>
      <c r="G83" s="11">
        <v>0</v>
      </c>
      <c r="H83" s="11">
        <v>26157683262</v>
      </c>
      <c r="I83" s="11">
        <v>550867933</v>
      </c>
      <c r="J83" s="11">
        <v>17226717899</v>
      </c>
      <c r="K83" s="10">
        <f t="shared" si="4"/>
        <v>0.6585720045026211</v>
      </c>
      <c r="L83" s="11">
        <v>20108344470</v>
      </c>
      <c r="M83" s="11">
        <v>952076682</v>
      </c>
      <c r="N83" s="11">
        <v>10801107752</v>
      </c>
      <c r="O83" s="10">
        <f t="shared" si="5"/>
        <v>0.41292295054627687</v>
      </c>
      <c r="P83" s="10">
        <f t="shared" si="6"/>
        <v>0.53714555010306131</v>
      </c>
    </row>
    <row r="84" spans="1:16" ht="11.25" x14ac:dyDescent="0.2">
      <c r="A84" s="15" t="s">
        <v>187</v>
      </c>
      <c r="B84" s="15" t="s">
        <v>128</v>
      </c>
      <c r="C84" s="14">
        <v>324287206712</v>
      </c>
      <c r="D84" s="14">
        <v>400248230</v>
      </c>
      <c r="E84" s="14">
        <v>5684135450</v>
      </c>
      <c r="F84" s="14">
        <v>329971342162</v>
      </c>
      <c r="G84" s="14">
        <v>0</v>
      </c>
      <c r="H84" s="14">
        <v>329971342162</v>
      </c>
      <c r="I84" s="14">
        <v>8040054638</v>
      </c>
      <c r="J84" s="14">
        <v>297935392870</v>
      </c>
      <c r="K84" s="13">
        <f t="shared" si="4"/>
        <v>0.90291293455335309</v>
      </c>
      <c r="L84" s="14">
        <v>295891907783</v>
      </c>
      <c r="M84" s="14">
        <v>15196888027</v>
      </c>
      <c r="N84" s="14">
        <v>198135537499</v>
      </c>
      <c r="O84" s="13">
        <f t="shared" si="5"/>
        <v>0.60046286505003521</v>
      </c>
      <c r="P84" s="13">
        <f t="shared" si="6"/>
        <v>0.66962134579330179</v>
      </c>
    </row>
    <row r="85" spans="1:16" ht="11.25" x14ac:dyDescent="0.2">
      <c r="A85" s="12" t="s">
        <v>186</v>
      </c>
      <c r="B85" s="12" t="s">
        <v>126</v>
      </c>
      <c r="C85" s="11">
        <v>7164372808</v>
      </c>
      <c r="D85" s="11">
        <v>138462059</v>
      </c>
      <c r="E85" s="11">
        <v>-2106218617</v>
      </c>
      <c r="F85" s="11">
        <v>5058154191</v>
      </c>
      <c r="G85" s="11">
        <v>0</v>
      </c>
      <c r="H85" s="11">
        <v>5058154191</v>
      </c>
      <c r="I85" s="11">
        <v>908720226</v>
      </c>
      <c r="J85" s="11">
        <v>3954064906</v>
      </c>
      <c r="K85" s="10">
        <f t="shared" si="4"/>
        <v>0.78172091175778868</v>
      </c>
      <c r="L85" s="11">
        <v>3096002190</v>
      </c>
      <c r="M85" s="11">
        <v>18046027</v>
      </c>
      <c r="N85" s="11">
        <v>600644359</v>
      </c>
      <c r="O85" s="10">
        <f t="shared" si="5"/>
        <v>0.11874773609486433</v>
      </c>
      <c r="P85" s="10">
        <f t="shared" si="6"/>
        <v>0.19400643867115611</v>
      </c>
    </row>
    <row r="86" spans="1:16" ht="33.75" x14ac:dyDescent="0.2">
      <c r="A86" s="12" t="s">
        <v>185</v>
      </c>
      <c r="B86" s="12" t="s">
        <v>336</v>
      </c>
      <c r="C86" s="11">
        <v>19177114380</v>
      </c>
      <c r="D86" s="11">
        <v>0</v>
      </c>
      <c r="E86" s="11">
        <v>221662718</v>
      </c>
      <c r="F86" s="11">
        <v>19398777098</v>
      </c>
      <c r="G86" s="11">
        <v>0</v>
      </c>
      <c r="H86" s="11">
        <v>19398777098</v>
      </c>
      <c r="I86" s="11">
        <v>-215751866</v>
      </c>
      <c r="J86" s="11">
        <v>17507333675</v>
      </c>
      <c r="K86" s="10">
        <f t="shared" si="4"/>
        <v>0.90249677010851337</v>
      </c>
      <c r="L86" s="11">
        <v>15887377538</v>
      </c>
      <c r="M86" s="11">
        <v>871622911</v>
      </c>
      <c r="N86" s="11">
        <v>11691121760</v>
      </c>
      <c r="O86" s="10">
        <f t="shared" si="5"/>
        <v>0.60267313248345666</v>
      </c>
      <c r="P86" s="10">
        <f t="shared" si="6"/>
        <v>0.73587486242060751</v>
      </c>
    </row>
    <row r="87" spans="1:16" ht="22.5" x14ac:dyDescent="0.2">
      <c r="A87" s="12" t="s">
        <v>184</v>
      </c>
      <c r="B87" s="12" t="s">
        <v>337</v>
      </c>
      <c r="C87" s="11">
        <v>69124959560</v>
      </c>
      <c r="D87" s="11">
        <v>457001000</v>
      </c>
      <c r="E87" s="11">
        <v>2383237214</v>
      </c>
      <c r="F87" s="11">
        <v>71508196774</v>
      </c>
      <c r="G87" s="11">
        <v>0</v>
      </c>
      <c r="H87" s="11">
        <v>71508196774</v>
      </c>
      <c r="I87" s="11">
        <v>5216206</v>
      </c>
      <c r="J87" s="11">
        <v>67388458511</v>
      </c>
      <c r="K87" s="10">
        <f t="shared" si="4"/>
        <v>0.94238788769879989</v>
      </c>
      <c r="L87" s="11">
        <v>67465356016</v>
      </c>
      <c r="M87" s="11">
        <v>856833154</v>
      </c>
      <c r="N87" s="11">
        <v>45883657376</v>
      </c>
      <c r="O87" s="10">
        <f t="shared" si="5"/>
        <v>0.64165591423056345</v>
      </c>
      <c r="P87" s="10">
        <f t="shared" si="6"/>
        <v>0.68010694800333205</v>
      </c>
    </row>
    <row r="88" spans="1:16" ht="11.25" x14ac:dyDescent="0.2">
      <c r="A88" s="12" t="s">
        <v>183</v>
      </c>
      <c r="B88" s="12" t="s">
        <v>123</v>
      </c>
      <c r="C88" s="11">
        <v>202640245324</v>
      </c>
      <c r="D88" s="11">
        <v>-71592981</v>
      </c>
      <c r="E88" s="11">
        <v>6095928071</v>
      </c>
      <c r="F88" s="11">
        <v>208736173395</v>
      </c>
      <c r="G88" s="11">
        <v>0</v>
      </c>
      <c r="H88" s="11">
        <v>208736173395</v>
      </c>
      <c r="I88" s="11">
        <v>5295415539</v>
      </c>
      <c r="J88" s="11">
        <v>186684400659</v>
      </c>
      <c r="K88" s="10">
        <f t="shared" si="4"/>
        <v>0.8943557679661468</v>
      </c>
      <c r="L88" s="11">
        <v>187758673753</v>
      </c>
      <c r="M88" s="11">
        <v>12424524287</v>
      </c>
      <c r="N88" s="11">
        <v>129300686516</v>
      </c>
      <c r="O88" s="10">
        <f t="shared" si="5"/>
        <v>0.61944551542256654</v>
      </c>
      <c r="P88" s="10">
        <f t="shared" si="6"/>
        <v>0.68865359949281191</v>
      </c>
    </row>
    <row r="89" spans="1:16" ht="11.25" x14ac:dyDescent="0.2">
      <c r="A89" s="12" t="s">
        <v>182</v>
      </c>
      <c r="B89" s="12" t="s">
        <v>181</v>
      </c>
      <c r="C89" s="11">
        <v>26180514640</v>
      </c>
      <c r="D89" s="11">
        <v>-123621848</v>
      </c>
      <c r="E89" s="11">
        <v>-1157643936</v>
      </c>
      <c r="F89" s="11">
        <v>25022870704</v>
      </c>
      <c r="G89" s="11">
        <v>0</v>
      </c>
      <c r="H89" s="11">
        <v>25022870704</v>
      </c>
      <c r="I89" s="11">
        <v>2040223149</v>
      </c>
      <c r="J89" s="11">
        <v>22282239648</v>
      </c>
      <c r="K89" s="10">
        <f t="shared" si="4"/>
        <v>0.89047495435598045</v>
      </c>
      <c r="L89" s="11">
        <v>21437328286</v>
      </c>
      <c r="M89" s="11">
        <v>1009482528</v>
      </c>
      <c r="N89" s="11">
        <v>10540532017</v>
      </c>
      <c r="O89" s="10">
        <f t="shared" si="5"/>
        <v>0.42123592219637118</v>
      </c>
      <c r="P89" s="10">
        <f t="shared" si="6"/>
        <v>0.49169056313251813</v>
      </c>
    </row>
    <row r="90" spans="1:16" ht="11.25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6231384</v>
      </c>
      <c r="J90" s="11">
        <v>118895471</v>
      </c>
      <c r="K90" s="10">
        <f t="shared" si="4"/>
        <v>0.48102711089533517</v>
      </c>
      <c r="L90" s="11">
        <v>247170000</v>
      </c>
      <c r="M90" s="11">
        <v>16379120</v>
      </c>
      <c r="N90" s="11">
        <v>118895471</v>
      </c>
      <c r="O90" s="10">
        <f t="shared" si="5"/>
        <v>0.48102711089533517</v>
      </c>
      <c r="P90" s="10">
        <f t="shared" si="6"/>
        <v>0.48102711089533517</v>
      </c>
    </row>
    <row r="91" spans="1:16" ht="11.25" x14ac:dyDescent="0.2">
      <c r="A91" s="15" t="s">
        <v>178</v>
      </c>
      <c r="B91" s="15" t="s">
        <v>177</v>
      </c>
      <c r="C91" s="14">
        <v>451983388507</v>
      </c>
      <c r="D91" s="14">
        <v>0</v>
      </c>
      <c r="E91" s="14">
        <v>-9108086122</v>
      </c>
      <c r="F91" s="14">
        <v>442875302385</v>
      </c>
      <c r="G91" s="14">
        <v>0</v>
      </c>
      <c r="H91" s="14">
        <v>442875302385</v>
      </c>
      <c r="I91" s="14">
        <v>27627645844</v>
      </c>
      <c r="J91" s="14">
        <v>416811355936</v>
      </c>
      <c r="K91" s="13">
        <f t="shared" si="4"/>
        <v>0.94114834060820551</v>
      </c>
      <c r="L91" s="14">
        <v>442875302385</v>
      </c>
      <c r="M91" s="14">
        <v>32885267570</v>
      </c>
      <c r="N91" s="14">
        <v>405497467229</v>
      </c>
      <c r="O91" s="13">
        <f t="shared" si="5"/>
        <v>0.91560189752124232</v>
      </c>
      <c r="P91" s="13">
        <f t="shared" si="6"/>
        <v>0.91560189752124232</v>
      </c>
    </row>
    <row r="92" spans="1:16" ht="11.25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5499779000</v>
      </c>
      <c r="F92" s="14">
        <v>168776000000</v>
      </c>
      <c r="G92" s="14">
        <v>0</v>
      </c>
      <c r="H92" s="14">
        <v>168776000000</v>
      </c>
      <c r="I92" s="14">
        <v>0</v>
      </c>
      <c r="J92" s="14">
        <v>163276000000</v>
      </c>
      <c r="K92" s="13">
        <f t="shared" si="4"/>
        <v>0.96741242830734231</v>
      </c>
      <c r="L92" s="14">
        <v>168776000000</v>
      </c>
      <c r="M92" s="14">
        <v>0</v>
      </c>
      <c r="N92" s="14">
        <v>163276000000</v>
      </c>
      <c r="O92" s="13">
        <f t="shared" si="5"/>
        <v>0.96741242830734231</v>
      </c>
      <c r="P92" s="13">
        <f t="shared" si="6"/>
        <v>0.96741242830734231</v>
      </c>
    </row>
    <row r="93" spans="1:16" ht="22.5" x14ac:dyDescent="0.2">
      <c r="A93" s="15" t="s">
        <v>174</v>
      </c>
      <c r="B93" s="15" t="s">
        <v>504</v>
      </c>
      <c r="C93" s="14">
        <v>163276221000</v>
      </c>
      <c r="D93" s="14">
        <v>0</v>
      </c>
      <c r="E93" s="14">
        <v>5499779000</v>
      </c>
      <c r="F93" s="14">
        <v>168776000000</v>
      </c>
      <c r="G93" s="14">
        <v>0</v>
      </c>
      <c r="H93" s="14">
        <v>168776000000</v>
      </c>
      <c r="I93" s="14">
        <v>0</v>
      </c>
      <c r="J93" s="14">
        <v>163276000000</v>
      </c>
      <c r="K93" s="13">
        <f t="shared" si="4"/>
        <v>0.96741242830734231</v>
      </c>
      <c r="L93" s="14">
        <v>168776000000</v>
      </c>
      <c r="M93" s="14">
        <v>0</v>
      </c>
      <c r="N93" s="14">
        <v>163276000000</v>
      </c>
      <c r="O93" s="13">
        <f t="shared" si="5"/>
        <v>0.96741242830734231</v>
      </c>
      <c r="P93" s="13">
        <f t="shared" si="6"/>
        <v>0.96741242830734231</v>
      </c>
    </row>
    <row r="94" spans="1:16" ht="11.25" x14ac:dyDescent="0.2">
      <c r="A94" s="12" t="s">
        <v>173</v>
      </c>
      <c r="B94" s="12" t="s">
        <v>505</v>
      </c>
      <c r="C94" s="11">
        <v>163276221000</v>
      </c>
      <c r="D94" s="11">
        <v>0</v>
      </c>
      <c r="E94" s="11">
        <v>5499779000</v>
      </c>
      <c r="F94" s="11">
        <v>168776000000</v>
      </c>
      <c r="G94" s="11">
        <v>0</v>
      </c>
      <c r="H94" s="11">
        <v>168776000000</v>
      </c>
      <c r="I94" s="11">
        <v>0</v>
      </c>
      <c r="J94" s="11">
        <v>163276000000</v>
      </c>
      <c r="K94" s="10">
        <f t="shared" si="4"/>
        <v>0.96741242830734231</v>
      </c>
      <c r="L94" s="11">
        <v>168776000000</v>
      </c>
      <c r="M94" s="11">
        <v>0</v>
      </c>
      <c r="N94" s="11">
        <v>163276000000</v>
      </c>
      <c r="O94" s="10">
        <f t="shared" si="5"/>
        <v>0.96741242830734231</v>
      </c>
      <c r="P94" s="10">
        <f t="shared" si="6"/>
        <v>0.96741242830734231</v>
      </c>
    </row>
    <row r="95" spans="1:16" ht="11.25" x14ac:dyDescent="0.2">
      <c r="A95" s="15" t="s">
        <v>172</v>
      </c>
      <c r="B95" s="15" t="s">
        <v>171</v>
      </c>
      <c r="C95" s="14">
        <v>287657167507</v>
      </c>
      <c r="D95" s="14">
        <v>0</v>
      </c>
      <c r="E95" s="14">
        <v>-14637865122</v>
      </c>
      <c r="F95" s="14">
        <v>273019302385</v>
      </c>
      <c r="G95" s="14">
        <v>0</v>
      </c>
      <c r="H95" s="14">
        <v>273019302385</v>
      </c>
      <c r="I95" s="14">
        <v>27627645844</v>
      </c>
      <c r="J95" s="14">
        <v>252582625458</v>
      </c>
      <c r="K95" s="13">
        <f t="shared" si="4"/>
        <v>0.92514567011023607</v>
      </c>
      <c r="L95" s="14">
        <v>273019302385</v>
      </c>
      <c r="M95" s="14">
        <v>32885267570</v>
      </c>
      <c r="N95" s="14">
        <v>241268736751</v>
      </c>
      <c r="O95" s="13">
        <f t="shared" si="5"/>
        <v>0.88370578432865998</v>
      </c>
      <c r="P95" s="13">
        <f t="shared" si="6"/>
        <v>0.88370578432865998</v>
      </c>
    </row>
    <row r="96" spans="1:16" ht="11.25" x14ac:dyDescent="0.2">
      <c r="A96" s="15" t="s">
        <v>170</v>
      </c>
      <c r="B96" s="15" t="s">
        <v>169</v>
      </c>
      <c r="C96" s="14">
        <v>287657167507</v>
      </c>
      <c r="D96" s="14">
        <v>0</v>
      </c>
      <c r="E96" s="14">
        <v>-14637865122</v>
      </c>
      <c r="F96" s="14">
        <v>273019302385</v>
      </c>
      <c r="G96" s="14">
        <v>0</v>
      </c>
      <c r="H96" s="14">
        <v>273019302385</v>
      </c>
      <c r="I96" s="14">
        <v>27627645844</v>
      </c>
      <c r="J96" s="14">
        <v>252582625458</v>
      </c>
      <c r="K96" s="13">
        <f t="shared" si="4"/>
        <v>0.92514567011023607</v>
      </c>
      <c r="L96" s="14">
        <v>273019302385</v>
      </c>
      <c r="M96" s="14">
        <v>32885267570</v>
      </c>
      <c r="N96" s="14">
        <v>241268736751</v>
      </c>
      <c r="O96" s="13">
        <f t="shared" si="5"/>
        <v>0.88370578432865998</v>
      </c>
      <c r="P96" s="13">
        <f t="shared" si="6"/>
        <v>0.88370578432865998</v>
      </c>
    </row>
    <row r="97" spans="1:16" ht="11.25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-3831227809</v>
      </c>
      <c r="F97" s="14">
        <v>192481117770</v>
      </c>
      <c r="G97" s="14">
        <v>0</v>
      </c>
      <c r="H97" s="14">
        <v>192481117770</v>
      </c>
      <c r="I97" s="14">
        <v>27141573239</v>
      </c>
      <c r="J97" s="14">
        <v>178073322181</v>
      </c>
      <c r="K97" s="13">
        <f t="shared" si="4"/>
        <v>0.92514696633143934</v>
      </c>
      <c r="L97" s="14">
        <v>192481117770</v>
      </c>
      <c r="M97" s="14">
        <v>27110225399</v>
      </c>
      <c r="N97" s="14">
        <v>177925024352</v>
      </c>
      <c r="O97" s="13">
        <f t="shared" si="5"/>
        <v>0.92437651242552843</v>
      </c>
      <c r="P97" s="13">
        <f t="shared" si="6"/>
        <v>0.92437651242552843</v>
      </c>
    </row>
    <row r="98" spans="1:16" ht="11.25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-3831227809</v>
      </c>
      <c r="F98" s="11">
        <v>192481117770</v>
      </c>
      <c r="G98" s="11">
        <v>0</v>
      </c>
      <c r="H98" s="11">
        <v>192481117770</v>
      </c>
      <c r="I98" s="11">
        <v>27141573239</v>
      </c>
      <c r="J98" s="11">
        <v>178073322181</v>
      </c>
      <c r="K98" s="10">
        <f t="shared" si="4"/>
        <v>0.92514696633143934</v>
      </c>
      <c r="L98" s="11">
        <v>192481117770</v>
      </c>
      <c r="M98" s="11">
        <v>27110225399</v>
      </c>
      <c r="N98" s="11">
        <v>177925024352</v>
      </c>
      <c r="O98" s="10">
        <f t="shared" si="5"/>
        <v>0.92437651242552843</v>
      </c>
      <c r="P98" s="10">
        <f t="shared" si="6"/>
        <v>0.92437651242552843</v>
      </c>
    </row>
    <row r="99" spans="1:16" ht="11.25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1130159</v>
      </c>
      <c r="J99" s="14">
        <v>2568263784</v>
      </c>
      <c r="K99" s="13">
        <f t="shared" si="4"/>
        <v>0.71307760058484126</v>
      </c>
      <c r="L99" s="14">
        <v>3601661000</v>
      </c>
      <c r="M99" s="14">
        <v>1130159</v>
      </c>
      <c r="N99" s="14">
        <v>2568263784</v>
      </c>
      <c r="O99" s="13">
        <f t="shared" si="5"/>
        <v>0.71307760058484126</v>
      </c>
      <c r="P99" s="13">
        <f t="shared" si="6"/>
        <v>0.71307760058484126</v>
      </c>
    </row>
    <row r="100" spans="1:16" ht="22.5" x14ac:dyDescent="0.2">
      <c r="A100" s="12" t="s">
        <v>162</v>
      </c>
      <c r="B100" s="12" t="s">
        <v>463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1130159</v>
      </c>
      <c r="J100" s="11">
        <v>2568263784</v>
      </c>
      <c r="K100" s="10">
        <f t="shared" si="4"/>
        <v>0.71307760058484126</v>
      </c>
      <c r="L100" s="11">
        <v>3601661000</v>
      </c>
      <c r="M100" s="11">
        <v>1130159</v>
      </c>
      <c r="N100" s="11">
        <v>2568263784</v>
      </c>
      <c r="O100" s="10">
        <f t="shared" si="5"/>
        <v>0.71307760058484126</v>
      </c>
      <c r="P100" s="10">
        <f t="shared" si="6"/>
        <v>0.71307760058484126</v>
      </c>
    </row>
    <row r="101" spans="1:16" ht="22.5" x14ac:dyDescent="0.2">
      <c r="A101" s="15" t="s">
        <v>161</v>
      </c>
      <c r="B101" s="15" t="s">
        <v>464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168620148</v>
      </c>
      <c r="J101" s="14">
        <v>1343744266</v>
      </c>
      <c r="K101" s="13">
        <f t="shared" si="4"/>
        <v>0.6027253691161979</v>
      </c>
      <c r="L101" s="14">
        <v>2229447000</v>
      </c>
      <c r="M101" s="14">
        <v>168620148</v>
      </c>
      <c r="N101" s="14">
        <v>1343744266</v>
      </c>
      <c r="O101" s="13">
        <f t="shared" si="5"/>
        <v>0.6027253691161979</v>
      </c>
      <c r="P101" s="13">
        <f t="shared" si="6"/>
        <v>0.6027253691161979</v>
      </c>
    </row>
    <row r="102" spans="1:16" ht="11.25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-335788075</v>
      </c>
      <c r="F102" s="11">
        <v>1893658925</v>
      </c>
      <c r="G102" s="11">
        <v>0</v>
      </c>
      <c r="H102" s="11">
        <v>1893658925</v>
      </c>
      <c r="I102" s="11">
        <v>129934299</v>
      </c>
      <c r="J102" s="11">
        <v>1008528240</v>
      </c>
      <c r="K102" s="10">
        <f t="shared" si="4"/>
        <v>0.53258177947752661</v>
      </c>
      <c r="L102" s="11">
        <v>1893658925</v>
      </c>
      <c r="M102" s="11">
        <v>129934299</v>
      </c>
      <c r="N102" s="11">
        <v>1008528240</v>
      </c>
      <c r="O102" s="10">
        <f t="shared" si="5"/>
        <v>0.53258177947752661</v>
      </c>
      <c r="P102" s="10">
        <f t="shared" si="6"/>
        <v>0.53258177947752661</v>
      </c>
    </row>
    <row r="103" spans="1:16" ht="11.25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335788075</v>
      </c>
      <c r="F103" s="11">
        <v>335788075</v>
      </c>
      <c r="G103" s="11">
        <v>0</v>
      </c>
      <c r="H103" s="11">
        <v>335788075</v>
      </c>
      <c r="I103" s="11">
        <v>38685849</v>
      </c>
      <c r="J103" s="11">
        <v>335216026</v>
      </c>
      <c r="K103" s="10">
        <f t="shared" si="4"/>
        <v>0.99829639870325948</v>
      </c>
      <c r="L103" s="11">
        <v>335788075</v>
      </c>
      <c r="M103" s="11">
        <v>38685849</v>
      </c>
      <c r="N103" s="11">
        <v>335216026</v>
      </c>
      <c r="O103" s="10">
        <f t="shared" si="5"/>
        <v>0.99829639870325948</v>
      </c>
      <c r="P103" s="10">
        <f t="shared" si="6"/>
        <v>0.99829639870325948</v>
      </c>
    </row>
    <row r="104" spans="1:16" ht="11.25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870000000</v>
      </c>
      <c r="F104" s="14">
        <v>1773767000</v>
      </c>
      <c r="G104" s="14">
        <v>0</v>
      </c>
      <c r="H104" s="14">
        <v>1773767000</v>
      </c>
      <c r="I104" s="14">
        <v>15444942</v>
      </c>
      <c r="J104" s="14">
        <v>1157044996</v>
      </c>
      <c r="K104" s="13">
        <f t="shared" si="4"/>
        <v>0.65230946116372668</v>
      </c>
      <c r="L104" s="14">
        <v>1773767000</v>
      </c>
      <c r="M104" s="14">
        <v>15444942</v>
      </c>
      <c r="N104" s="14">
        <v>1071701974</v>
      </c>
      <c r="O104" s="13">
        <f t="shared" si="5"/>
        <v>0.60419546310197447</v>
      </c>
      <c r="P104" s="13">
        <f t="shared" si="6"/>
        <v>0.60419546310197447</v>
      </c>
    </row>
    <row r="105" spans="1:16" ht="11.25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870000000</v>
      </c>
      <c r="F105" s="11">
        <v>1773767000</v>
      </c>
      <c r="G105" s="11">
        <v>0</v>
      </c>
      <c r="H105" s="11">
        <v>1773767000</v>
      </c>
      <c r="I105" s="11">
        <v>15444942</v>
      </c>
      <c r="J105" s="11">
        <v>1157044996</v>
      </c>
      <c r="K105" s="10">
        <f t="shared" si="4"/>
        <v>0.65230946116372668</v>
      </c>
      <c r="L105" s="11">
        <v>1773767000</v>
      </c>
      <c r="M105" s="11">
        <v>15444942</v>
      </c>
      <c r="N105" s="11">
        <v>1071701974</v>
      </c>
      <c r="O105" s="10">
        <f t="shared" si="5"/>
        <v>0.60419546310197447</v>
      </c>
      <c r="P105" s="10">
        <f t="shared" si="6"/>
        <v>0.60419546310197447</v>
      </c>
    </row>
    <row r="106" spans="1:16" ht="11.25" x14ac:dyDescent="0.2">
      <c r="A106" s="12" t="s">
        <v>152</v>
      </c>
      <c r="B106" s="12" t="s">
        <v>151</v>
      </c>
      <c r="C106" s="11">
        <v>80478444928</v>
      </c>
      <c r="D106" s="11">
        <v>0</v>
      </c>
      <c r="E106" s="11">
        <v>-13802686482</v>
      </c>
      <c r="F106" s="11">
        <v>66675758446</v>
      </c>
      <c r="G106" s="11">
        <v>0</v>
      </c>
      <c r="H106" s="11">
        <v>66675758446</v>
      </c>
      <c r="I106" s="11">
        <v>78016100</v>
      </c>
      <c r="J106" s="11">
        <v>66186596246</v>
      </c>
      <c r="K106" s="10">
        <f t="shared" si="4"/>
        <v>0.99266356751837825</v>
      </c>
      <c r="L106" s="11">
        <v>66675758446</v>
      </c>
      <c r="M106" s="11">
        <v>5366985666</v>
      </c>
      <c r="N106" s="11">
        <v>55106348390</v>
      </c>
      <c r="O106" s="10">
        <f t="shared" si="5"/>
        <v>0.82648251290054775</v>
      </c>
      <c r="P106" s="10">
        <f t="shared" si="6"/>
        <v>0.82648251290054775</v>
      </c>
    </row>
    <row r="107" spans="1:16" ht="11.25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11">
        <v>270000000</v>
      </c>
      <c r="M107" s="11">
        <v>0</v>
      </c>
      <c r="N107" s="11">
        <v>0</v>
      </c>
      <c r="O107" s="10">
        <f t="shared" si="5"/>
        <v>0</v>
      </c>
      <c r="P107" s="10">
        <f t="shared" si="6"/>
        <v>0</v>
      </c>
    </row>
    <row r="108" spans="1:16" ht="11.25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473342046</v>
      </c>
      <c r="K108" s="10">
        <f t="shared" si="4"/>
        <v>0.6733172773826458</v>
      </c>
      <c r="L108" s="11">
        <v>703000000</v>
      </c>
      <c r="M108" s="11">
        <v>0</v>
      </c>
      <c r="N108" s="11">
        <v>473342046</v>
      </c>
      <c r="O108" s="10">
        <f t="shared" si="5"/>
        <v>0.6733172773826458</v>
      </c>
      <c r="P108" s="10">
        <f t="shared" si="6"/>
        <v>0.6733172773826458</v>
      </c>
    </row>
    <row r="109" spans="1:16" ht="11.25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290700673</v>
      </c>
      <c r="F109" s="11">
        <v>405009673</v>
      </c>
      <c r="G109" s="11">
        <v>0</v>
      </c>
      <c r="H109" s="11">
        <v>405009673</v>
      </c>
      <c r="I109" s="11">
        <v>17539000</v>
      </c>
      <c r="J109" s="11">
        <v>248125693</v>
      </c>
      <c r="K109" s="10">
        <f t="shared" si="4"/>
        <v>0.61264139980182641</v>
      </c>
      <c r="L109" s="11">
        <v>405009673</v>
      </c>
      <c r="M109" s="11">
        <v>17539000</v>
      </c>
      <c r="N109" s="11">
        <v>248125693</v>
      </c>
      <c r="O109" s="10">
        <f t="shared" si="5"/>
        <v>0.61264139980182641</v>
      </c>
      <c r="P109" s="10">
        <f t="shared" si="6"/>
        <v>0.61264139980182641</v>
      </c>
    </row>
    <row r="110" spans="1:16" ht="11.25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1835348496</v>
      </c>
      <c r="F110" s="11">
        <v>4879541496</v>
      </c>
      <c r="G110" s="11">
        <v>0</v>
      </c>
      <c r="H110" s="11">
        <v>4879541496</v>
      </c>
      <c r="I110" s="11">
        <v>205322256</v>
      </c>
      <c r="J110" s="11">
        <v>2532186246</v>
      </c>
      <c r="K110" s="10">
        <f t="shared" si="4"/>
        <v>0.51893938151274199</v>
      </c>
      <c r="L110" s="11">
        <v>4879541496</v>
      </c>
      <c r="M110" s="11">
        <v>205322256</v>
      </c>
      <c r="N110" s="11">
        <v>2532186246</v>
      </c>
      <c r="O110" s="10">
        <f t="shared" si="5"/>
        <v>0.51893938151274199</v>
      </c>
      <c r="P110" s="10">
        <f t="shared" si="6"/>
        <v>0.51893938151274199</v>
      </c>
    </row>
    <row r="111" spans="1:16" ht="11.25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952730478</v>
      </c>
      <c r="K111" s="13">
        <f t="shared" si="4"/>
        <v>0.88215785000000002</v>
      </c>
      <c r="L111" s="14">
        <v>1080000000</v>
      </c>
      <c r="M111" s="14">
        <v>0</v>
      </c>
      <c r="N111" s="14">
        <v>952730478</v>
      </c>
      <c r="O111" s="13">
        <f t="shared" si="5"/>
        <v>0.88215785000000002</v>
      </c>
      <c r="P111" s="13">
        <f t="shared" si="6"/>
        <v>0.88215785000000002</v>
      </c>
    </row>
    <row r="112" spans="1:16" ht="11.25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952730478</v>
      </c>
      <c r="K112" s="13">
        <f t="shared" si="4"/>
        <v>0.88215785000000002</v>
      </c>
      <c r="L112" s="14">
        <v>1080000000</v>
      </c>
      <c r="M112" s="14">
        <v>0</v>
      </c>
      <c r="N112" s="14">
        <v>952730478</v>
      </c>
      <c r="O112" s="13">
        <f t="shared" si="5"/>
        <v>0.88215785000000002</v>
      </c>
      <c r="P112" s="13">
        <f t="shared" si="6"/>
        <v>0.88215785000000002</v>
      </c>
    </row>
    <row r="113" spans="1:16" ht="11.25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952730478</v>
      </c>
      <c r="K113" s="10">
        <f t="shared" si="4"/>
        <v>0.88215785000000002</v>
      </c>
      <c r="L113" s="11">
        <v>1080000000</v>
      </c>
      <c r="M113" s="11">
        <v>0</v>
      </c>
      <c r="N113" s="11">
        <v>952730478</v>
      </c>
      <c r="O113" s="10">
        <f t="shared" si="5"/>
        <v>0.88215785000000002</v>
      </c>
      <c r="P113" s="10">
        <f t="shared" si="6"/>
        <v>0.88215785000000002</v>
      </c>
    </row>
    <row r="114" spans="1:16" ht="11.25" x14ac:dyDescent="0.2">
      <c r="A114" s="15" t="s">
        <v>136</v>
      </c>
      <c r="B114" s="15" t="s">
        <v>135</v>
      </c>
      <c r="C114" s="14">
        <v>277347835871</v>
      </c>
      <c r="D114" s="14">
        <v>205129181</v>
      </c>
      <c r="E114" s="14">
        <v>-6552392604</v>
      </c>
      <c r="F114" s="14">
        <v>270795443267</v>
      </c>
      <c r="G114" s="14">
        <v>0</v>
      </c>
      <c r="H114" s="14">
        <v>270795443267</v>
      </c>
      <c r="I114" s="14">
        <v>1819495456</v>
      </c>
      <c r="J114" s="14">
        <v>201767600568</v>
      </c>
      <c r="K114" s="13">
        <f t="shared" si="4"/>
        <v>0.74509230337772103</v>
      </c>
      <c r="L114" s="14">
        <v>206490781463</v>
      </c>
      <c r="M114" s="14">
        <v>11440372869</v>
      </c>
      <c r="N114" s="14">
        <v>135726753171</v>
      </c>
      <c r="O114" s="13">
        <f t="shared" si="5"/>
        <v>0.50121505566537761</v>
      </c>
      <c r="P114" s="13">
        <f t="shared" si="6"/>
        <v>0.65730175560074655</v>
      </c>
    </row>
    <row r="115" spans="1:16" ht="11.25" x14ac:dyDescent="0.2">
      <c r="A115" s="15" t="s">
        <v>134</v>
      </c>
      <c r="B115" s="15" t="s">
        <v>133</v>
      </c>
      <c r="C115" s="14">
        <v>43616487423</v>
      </c>
      <c r="D115" s="14">
        <v>507839181</v>
      </c>
      <c r="E115" s="14">
        <v>7709916035</v>
      </c>
      <c r="F115" s="14">
        <v>51326403458</v>
      </c>
      <c r="G115" s="14">
        <v>0</v>
      </c>
      <c r="H115" s="14">
        <v>51326403458</v>
      </c>
      <c r="I115" s="14">
        <v>144089773</v>
      </c>
      <c r="J115" s="14">
        <v>36135037823</v>
      </c>
      <c r="K115" s="13">
        <f t="shared" si="4"/>
        <v>0.70402434981771167</v>
      </c>
      <c r="L115" s="14">
        <v>41049396126</v>
      </c>
      <c r="M115" s="14">
        <v>2134776474</v>
      </c>
      <c r="N115" s="14">
        <v>26813072512</v>
      </c>
      <c r="O115" s="13">
        <f t="shared" si="5"/>
        <v>0.52240310455301886</v>
      </c>
      <c r="P115" s="13">
        <f t="shared" si="6"/>
        <v>0.65319042525492965</v>
      </c>
    </row>
    <row r="116" spans="1:16" ht="22.5" x14ac:dyDescent="0.2">
      <c r="A116" s="12" t="s">
        <v>132</v>
      </c>
      <c r="B116" s="12" t="s">
        <v>462</v>
      </c>
      <c r="C116" s="11">
        <v>34123475813</v>
      </c>
      <c r="D116" s="11">
        <v>507839181</v>
      </c>
      <c r="E116" s="11">
        <v>3769875785</v>
      </c>
      <c r="F116" s="11">
        <v>37893351598</v>
      </c>
      <c r="G116" s="11">
        <v>0</v>
      </c>
      <c r="H116" s="11">
        <v>37893351598</v>
      </c>
      <c r="I116" s="11">
        <v>143250000</v>
      </c>
      <c r="J116" s="11">
        <v>28265886052</v>
      </c>
      <c r="K116" s="10">
        <f t="shared" si="4"/>
        <v>0.74593259397756373</v>
      </c>
      <c r="L116" s="11">
        <v>33408541621</v>
      </c>
      <c r="M116" s="11">
        <v>1398928636</v>
      </c>
      <c r="N116" s="11">
        <v>20715831223</v>
      </c>
      <c r="O116" s="10">
        <f t="shared" si="5"/>
        <v>0.54668775258437086</v>
      </c>
      <c r="P116" s="10">
        <f t="shared" si="6"/>
        <v>0.62007589130973639</v>
      </c>
    </row>
    <row r="117" spans="1:16" ht="11.25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839773</v>
      </c>
      <c r="J117" s="11">
        <v>7869151771</v>
      </c>
      <c r="K117" s="10">
        <f t="shared" si="4"/>
        <v>0.58580521038798405</v>
      </c>
      <c r="L117" s="11">
        <v>7640854505</v>
      </c>
      <c r="M117" s="11">
        <v>735847838</v>
      </c>
      <c r="N117" s="11">
        <v>6097241289</v>
      </c>
      <c r="O117" s="10">
        <f t="shared" si="5"/>
        <v>0.453898440395063</v>
      </c>
      <c r="P117" s="10">
        <f t="shared" si="6"/>
        <v>0.79797898062449757</v>
      </c>
    </row>
    <row r="118" spans="1:16" ht="11.25" x14ac:dyDescent="0.2">
      <c r="A118" s="15" t="s">
        <v>129</v>
      </c>
      <c r="B118" s="15" t="s">
        <v>128</v>
      </c>
      <c r="C118" s="14">
        <v>233731348448</v>
      </c>
      <c r="D118" s="14">
        <v>-302710000</v>
      </c>
      <c r="E118" s="14">
        <v>-14262308639</v>
      </c>
      <c r="F118" s="14">
        <v>219469039809</v>
      </c>
      <c r="G118" s="14">
        <v>0</v>
      </c>
      <c r="H118" s="14">
        <v>219469039809</v>
      </c>
      <c r="I118" s="14">
        <v>1675405683</v>
      </c>
      <c r="J118" s="14">
        <v>165632562745</v>
      </c>
      <c r="K118" s="13">
        <f t="shared" si="4"/>
        <v>0.75469671206994426</v>
      </c>
      <c r="L118" s="14">
        <v>165441385337</v>
      </c>
      <c r="M118" s="14">
        <v>9305596395</v>
      </c>
      <c r="N118" s="14">
        <v>108913680659</v>
      </c>
      <c r="O118" s="13">
        <f t="shared" si="5"/>
        <v>0.49625988592188508</v>
      </c>
      <c r="P118" s="13">
        <f t="shared" si="6"/>
        <v>0.65832186086416966</v>
      </c>
    </row>
    <row r="119" spans="1:16" ht="11.25" x14ac:dyDescent="0.2">
      <c r="A119" s="12" t="s">
        <v>127</v>
      </c>
      <c r="B119" s="12" t="s">
        <v>126</v>
      </c>
      <c r="C119" s="11">
        <v>126333443379</v>
      </c>
      <c r="D119" s="11">
        <v>-302710000</v>
      </c>
      <c r="E119" s="11">
        <v>-2723422092</v>
      </c>
      <c r="F119" s="11">
        <v>123610021287</v>
      </c>
      <c r="G119" s="11">
        <v>0</v>
      </c>
      <c r="H119" s="11">
        <v>123610021287</v>
      </c>
      <c r="I119" s="11">
        <v>1675405683</v>
      </c>
      <c r="J119" s="11">
        <v>82198277985</v>
      </c>
      <c r="K119" s="10">
        <f t="shared" si="4"/>
        <v>0.6649806959756972</v>
      </c>
      <c r="L119" s="11">
        <v>79181368338</v>
      </c>
      <c r="M119" s="11">
        <v>3666001788</v>
      </c>
      <c r="N119" s="11">
        <v>43623497015</v>
      </c>
      <c r="O119" s="10">
        <f t="shared" si="5"/>
        <v>0.35291230080540292</v>
      </c>
      <c r="P119" s="10">
        <f t="shared" si="6"/>
        <v>0.55093133562412322</v>
      </c>
    </row>
    <row r="120" spans="1:16" ht="33.75" x14ac:dyDescent="0.2">
      <c r="A120" s="12" t="s">
        <v>125</v>
      </c>
      <c r="B120" s="12" t="s">
        <v>336</v>
      </c>
      <c r="C120" s="11">
        <v>85778217790</v>
      </c>
      <c r="D120" s="11">
        <v>0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0</v>
      </c>
      <c r="J120" s="11">
        <v>63675955965</v>
      </c>
      <c r="K120" s="10">
        <f t="shared" si="4"/>
        <v>0.8577329873928603</v>
      </c>
      <c r="L120" s="11">
        <v>68719859282</v>
      </c>
      <c r="M120" s="11">
        <v>4123481479</v>
      </c>
      <c r="N120" s="11">
        <v>52771395006</v>
      </c>
      <c r="O120" s="10">
        <f t="shared" si="5"/>
        <v>0.71084549264191088</v>
      </c>
      <c r="P120" s="10">
        <f t="shared" si="6"/>
        <v>0.7679205917673142</v>
      </c>
    </row>
    <row r="121" spans="1:16" ht="11.25" x14ac:dyDescent="0.2">
      <c r="A121" s="12" t="s">
        <v>124</v>
      </c>
      <c r="B121" s="12" t="s">
        <v>123</v>
      </c>
      <c r="C121" s="11">
        <v>21619687279</v>
      </c>
      <c r="D121" s="11">
        <v>0</v>
      </c>
      <c r="E121" s="11">
        <v>1827380</v>
      </c>
      <c r="F121" s="11">
        <v>21621514659</v>
      </c>
      <c r="G121" s="11">
        <v>0</v>
      </c>
      <c r="H121" s="11">
        <v>21621514659</v>
      </c>
      <c r="I121" s="11">
        <v>0</v>
      </c>
      <c r="J121" s="11">
        <v>19758328795</v>
      </c>
      <c r="K121" s="10">
        <f t="shared" si="4"/>
        <v>0.91382722749146328</v>
      </c>
      <c r="L121" s="11">
        <v>17540157717</v>
      </c>
      <c r="M121" s="11">
        <v>1516113128</v>
      </c>
      <c r="N121" s="11">
        <v>12518788638</v>
      </c>
      <c r="O121" s="10">
        <f t="shared" si="5"/>
        <v>0.57899683881716535</v>
      </c>
      <c r="P121" s="10">
        <f t="shared" si="6"/>
        <v>0.71372155484478528</v>
      </c>
    </row>
    <row r="122" spans="1:16" ht="11.25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-136539743</v>
      </c>
      <c r="J122" s="14">
        <v>27693279824</v>
      </c>
      <c r="K122" s="13">
        <f t="shared" si="4"/>
        <v>0.75723686313289584</v>
      </c>
      <c r="L122" s="14">
        <v>19979362164</v>
      </c>
      <c r="M122" s="14">
        <v>1660369858</v>
      </c>
      <c r="N122" s="14">
        <v>11917059597</v>
      </c>
      <c r="O122" s="13">
        <f t="shared" si="5"/>
        <v>0.32585655741576314</v>
      </c>
      <c r="P122" s="13">
        <f t="shared" si="6"/>
        <v>0.59646847077395015</v>
      </c>
    </row>
    <row r="123" spans="1:16" ht="11.25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-136539743</v>
      </c>
      <c r="J123" s="14">
        <v>27693279824</v>
      </c>
      <c r="K123" s="13">
        <f t="shared" si="4"/>
        <v>0.75723686313289584</v>
      </c>
      <c r="L123" s="14">
        <v>19979362164</v>
      </c>
      <c r="M123" s="14">
        <v>1660369858</v>
      </c>
      <c r="N123" s="14">
        <v>11917059597</v>
      </c>
      <c r="O123" s="13">
        <f t="shared" si="5"/>
        <v>0.32585655741576314</v>
      </c>
      <c r="P123" s="13">
        <f t="shared" si="6"/>
        <v>0.59646847077395015</v>
      </c>
    </row>
    <row r="124" spans="1:16" ht="11.25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-136539743</v>
      </c>
      <c r="J124" s="14">
        <v>27693279824</v>
      </c>
      <c r="K124" s="13">
        <f t="shared" si="4"/>
        <v>0.75723686313289584</v>
      </c>
      <c r="L124" s="14">
        <v>19979362164</v>
      </c>
      <c r="M124" s="14">
        <v>1660369858</v>
      </c>
      <c r="N124" s="14">
        <v>11917059597</v>
      </c>
      <c r="O124" s="13">
        <f t="shared" si="5"/>
        <v>0.32585655741576314</v>
      </c>
      <c r="P124" s="13">
        <f t="shared" si="6"/>
        <v>0.59646847077395015</v>
      </c>
    </row>
    <row r="125" spans="1:16" ht="11.25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-138833250</v>
      </c>
      <c r="J125" s="11">
        <v>27550025028</v>
      </c>
      <c r="K125" s="10">
        <f t="shared" si="4"/>
        <v>0.77158453913356162</v>
      </c>
      <c r="L125" s="11">
        <v>19379362164</v>
      </c>
      <c r="M125" s="11">
        <v>1658076351</v>
      </c>
      <c r="N125" s="11">
        <v>11773804801</v>
      </c>
      <c r="O125" s="10">
        <f t="shared" si="5"/>
        <v>0.32974509975926475</v>
      </c>
      <c r="P125" s="10">
        <f t="shared" si="6"/>
        <v>0.60754346305945839</v>
      </c>
    </row>
    <row r="126" spans="1:16" ht="11.25" x14ac:dyDescent="0.2">
      <c r="A126" s="12" t="s">
        <v>114</v>
      </c>
      <c r="B126" s="12" t="s">
        <v>506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2293507</v>
      </c>
      <c r="J126" s="11">
        <v>143254796</v>
      </c>
      <c r="K126" s="10">
        <f t="shared" si="4"/>
        <v>0.16547610527528225</v>
      </c>
      <c r="L126" s="11">
        <v>600000000</v>
      </c>
      <c r="M126" s="11">
        <v>2293507</v>
      </c>
      <c r="N126" s="11">
        <v>143254796</v>
      </c>
      <c r="O126" s="10">
        <f t="shared" si="5"/>
        <v>0.16547610527528225</v>
      </c>
      <c r="P126" s="10">
        <f t="shared" si="6"/>
        <v>0.23875799333333333</v>
      </c>
    </row>
    <row r="127" spans="1:16" ht="11.25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1174949500</v>
      </c>
      <c r="J127" s="14">
        <v>18101696255</v>
      </c>
      <c r="K127" s="13">
        <f t="shared" si="4"/>
        <v>0.75410578392011363</v>
      </c>
      <c r="L127" s="14">
        <v>24004187000</v>
      </c>
      <c r="M127" s="14">
        <v>1171332682</v>
      </c>
      <c r="N127" s="14">
        <v>18098079437</v>
      </c>
      <c r="O127" s="13">
        <f t="shared" si="5"/>
        <v>0.75395510945652944</v>
      </c>
      <c r="P127" s="13">
        <f t="shared" si="6"/>
        <v>0.75395510945652944</v>
      </c>
    </row>
    <row r="128" spans="1:16" ht="11.25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1174949500</v>
      </c>
      <c r="J128" s="14">
        <v>18101696255</v>
      </c>
      <c r="K128" s="13">
        <f t="shared" si="4"/>
        <v>0.75410578392011363</v>
      </c>
      <c r="L128" s="14">
        <v>24004187000</v>
      </c>
      <c r="M128" s="14">
        <v>1171332682</v>
      </c>
      <c r="N128" s="14">
        <v>18098079437</v>
      </c>
      <c r="O128" s="13">
        <f t="shared" si="5"/>
        <v>0.75395510945652944</v>
      </c>
      <c r="P128" s="13">
        <f t="shared" si="6"/>
        <v>0.75395510945652944</v>
      </c>
    </row>
    <row r="129" spans="1:16" ht="11.25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1174949500</v>
      </c>
      <c r="J129" s="11">
        <v>18101696255</v>
      </c>
      <c r="K129" s="10">
        <f t="shared" si="4"/>
        <v>0.75410578392011363</v>
      </c>
      <c r="L129" s="11">
        <v>24004187000</v>
      </c>
      <c r="M129" s="11">
        <v>1171332682</v>
      </c>
      <c r="N129" s="11">
        <v>18098079437</v>
      </c>
      <c r="O129" s="10">
        <f t="shared" si="5"/>
        <v>0.75395510945652944</v>
      </c>
      <c r="P129" s="10">
        <f t="shared" si="6"/>
        <v>0.75395510945652944</v>
      </c>
    </row>
    <row r="130" spans="1:16" ht="22.5" x14ac:dyDescent="0.2">
      <c r="A130" s="15" t="s">
        <v>107</v>
      </c>
      <c r="B130" s="15" t="s">
        <v>106</v>
      </c>
      <c r="C130" s="14">
        <v>315320768000</v>
      </c>
      <c r="D130" s="14">
        <v>0</v>
      </c>
      <c r="E130" s="14">
        <v>92653693335</v>
      </c>
      <c r="F130" s="14">
        <v>407974461335</v>
      </c>
      <c r="G130" s="14">
        <v>0</v>
      </c>
      <c r="H130" s="14">
        <v>407974461335</v>
      </c>
      <c r="I130" s="14">
        <v>12267391083</v>
      </c>
      <c r="J130" s="14">
        <v>343813153571</v>
      </c>
      <c r="K130" s="13">
        <f t="shared" si="4"/>
        <v>0.84273204858449402</v>
      </c>
      <c r="L130" s="14">
        <v>394162320395</v>
      </c>
      <c r="M130" s="14">
        <v>11368803274</v>
      </c>
      <c r="N130" s="14">
        <v>295671298076</v>
      </c>
      <c r="O130" s="13">
        <f t="shared" si="5"/>
        <v>0.72472991840833756</v>
      </c>
      <c r="P130" s="13">
        <f t="shared" si="6"/>
        <v>0.75012572936880506</v>
      </c>
    </row>
    <row r="131" spans="1:16" ht="11.25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38006425151</v>
      </c>
      <c r="F131" s="14">
        <v>289798119151</v>
      </c>
      <c r="G131" s="14">
        <v>0</v>
      </c>
      <c r="H131" s="14">
        <v>289798119151</v>
      </c>
      <c r="I131" s="14">
        <v>10629410566</v>
      </c>
      <c r="J131" s="14">
        <v>266239739104</v>
      </c>
      <c r="K131" s="13">
        <f t="shared" si="4"/>
        <v>0.91870761578433557</v>
      </c>
      <c r="L131" s="14">
        <v>276448382361</v>
      </c>
      <c r="M131" s="14">
        <v>11078316134</v>
      </c>
      <c r="N131" s="14">
        <v>263448724715</v>
      </c>
      <c r="O131" s="13">
        <f t="shared" si="5"/>
        <v>0.90907672377862958</v>
      </c>
      <c r="P131" s="13">
        <f t="shared" si="6"/>
        <v>0.95297618479451107</v>
      </c>
    </row>
    <row r="132" spans="1:16" ht="11.25" x14ac:dyDescent="0.2">
      <c r="A132" s="12" t="s">
        <v>103</v>
      </c>
      <c r="B132" s="12" t="s">
        <v>102</v>
      </c>
      <c r="C132" s="11">
        <v>201066635000</v>
      </c>
      <c r="D132" s="11">
        <v>0</v>
      </c>
      <c r="E132" s="11">
        <v>42522142000</v>
      </c>
      <c r="F132" s="11">
        <v>243588777000</v>
      </c>
      <c r="G132" s="11">
        <v>0</v>
      </c>
      <c r="H132" s="11">
        <v>243588777000</v>
      </c>
      <c r="I132" s="11">
        <v>7584259254</v>
      </c>
      <c r="J132" s="11">
        <v>229440215834</v>
      </c>
      <c r="K132" s="10">
        <f t="shared" si="4"/>
        <v>0.9419162026253779</v>
      </c>
      <c r="L132" s="11">
        <v>236588777000</v>
      </c>
      <c r="M132" s="11">
        <v>7443514736</v>
      </c>
      <c r="N132" s="11">
        <v>229299468570</v>
      </c>
      <c r="O132" s="10">
        <f t="shared" si="5"/>
        <v>0.94133839577510581</v>
      </c>
      <c r="P132" s="10">
        <f t="shared" si="6"/>
        <v>0.96918996529577561</v>
      </c>
    </row>
    <row r="133" spans="1:16" ht="11.25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40219000</v>
      </c>
      <c r="K133" s="10">
        <f t="shared" si="4"/>
        <v>0.78860784313725485</v>
      </c>
      <c r="L133" s="11">
        <v>51000000</v>
      </c>
      <c r="M133" s="11">
        <v>0</v>
      </c>
      <c r="N133" s="11">
        <v>40219000</v>
      </c>
      <c r="O133" s="10">
        <f t="shared" si="5"/>
        <v>0.78860784313725485</v>
      </c>
      <c r="P133" s="10">
        <f t="shared" si="6"/>
        <v>0.78860784313725485</v>
      </c>
    </row>
    <row r="134" spans="1:16" ht="11.25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0</v>
      </c>
      <c r="J134" s="11">
        <v>8288506455</v>
      </c>
      <c r="K134" s="10">
        <f t="shared" si="4"/>
        <v>0.83303916626135421</v>
      </c>
      <c r="L134" s="11">
        <v>9949720002</v>
      </c>
      <c r="M134" s="11">
        <v>0</v>
      </c>
      <c r="N134" s="11">
        <v>8269359805</v>
      </c>
      <c r="O134" s="10">
        <f t="shared" si="5"/>
        <v>0.83111482567728245</v>
      </c>
      <c r="P134" s="10">
        <f t="shared" si="6"/>
        <v>0.83111482567728245</v>
      </c>
    </row>
    <row r="135" spans="1:16" ht="11.25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-20004000</v>
      </c>
      <c r="F135" s="11">
        <v>203580000</v>
      </c>
      <c r="G135" s="11">
        <v>0</v>
      </c>
      <c r="H135" s="11">
        <v>203580000</v>
      </c>
      <c r="I135" s="11">
        <v>2066455</v>
      </c>
      <c r="J135" s="11">
        <v>82891808</v>
      </c>
      <c r="K135" s="10">
        <f t="shared" si="4"/>
        <v>0.40717068474309853</v>
      </c>
      <c r="L135" s="11">
        <v>203580000</v>
      </c>
      <c r="M135" s="11">
        <v>2066455</v>
      </c>
      <c r="N135" s="11">
        <v>82891808</v>
      </c>
      <c r="O135" s="10">
        <f t="shared" si="5"/>
        <v>0.40717068474309853</v>
      </c>
      <c r="P135" s="10">
        <f t="shared" si="6"/>
        <v>0.40717068474309853</v>
      </c>
    </row>
    <row r="136" spans="1:16" ht="11.25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3011271710</v>
      </c>
      <c r="J136" s="11">
        <v>18010571710</v>
      </c>
      <c r="K136" s="10">
        <f t="shared" si="4"/>
        <v>0.78005466524061662</v>
      </c>
      <c r="L136" s="11">
        <v>19043327400</v>
      </c>
      <c r="M136" s="11">
        <v>3011722710</v>
      </c>
      <c r="N136" s="11">
        <v>18010569620</v>
      </c>
      <c r="O136" s="10">
        <f t="shared" si="5"/>
        <v>0.78005457472076667</v>
      </c>
      <c r="P136" s="10">
        <f t="shared" si="6"/>
        <v>0.9457679974561588</v>
      </c>
    </row>
    <row r="137" spans="1:16" ht="11.25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31813147</v>
      </c>
      <c r="J137" s="11">
        <v>377334297</v>
      </c>
      <c r="K137" s="10">
        <f t="shared" si="4"/>
        <v>0.7514823090097984</v>
      </c>
      <c r="L137" s="11">
        <v>502120000</v>
      </c>
      <c r="M137" s="11">
        <v>0</v>
      </c>
      <c r="N137" s="11">
        <v>345521150</v>
      </c>
      <c r="O137" s="10">
        <f t="shared" si="5"/>
        <v>0.68812465147773438</v>
      </c>
      <c r="P137" s="10">
        <f t="shared" si="6"/>
        <v>0.68812465147773438</v>
      </c>
    </row>
    <row r="138" spans="1:16" ht="11.25" x14ac:dyDescent="0.2">
      <c r="A138" s="29" t="s">
        <v>442</v>
      </c>
      <c r="B138" s="12" t="s">
        <v>450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4"/>
        <v>0.80553799321398989</v>
      </c>
      <c r="L138" s="11">
        <v>10109857959</v>
      </c>
      <c r="M138" s="11">
        <v>621012233</v>
      </c>
      <c r="N138" s="11">
        <v>7400694762</v>
      </c>
      <c r="O138" s="10">
        <f t="shared" si="5"/>
        <v>0.59615408069707665</v>
      </c>
      <c r="P138" s="10">
        <f t="shared" si="6"/>
        <v>0.73202757071495272</v>
      </c>
    </row>
    <row r="139" spans="1:16" ht="11.25" x14ac:dyDescent="0.2">
      <c r="A139" s="15" t="s">
        <v>91</v>
      </c>
      <c r="B139" s="15" t="s">
        <v>90</v>
      </c>
      <c r="C139" s="14">
        <v>46191510000</v>
      </c>
      <c r="D139" s="14">
        <v>0</v>
      </c>
      <c r="E139" s="14">
        <v>40942929589</v>
      </c>
      <c r="F139" s="14">
        <v>87134439589</v>
      </c>
      <c r="G139" s="14">
        <v>0</v>
      </c>
      <c r="H139" s="14">
        <v>87134439589</v>
      </c>
      <c r="I139" s="14">
        <v>289211032</v>
      </c>
      <c r="J139" s="14">
        <v>56967739416</v>
      </c>
      <c r="K139" s="13">
        <f t="shared" ref="K139:K202" si="7">IF(J139=0,0,J139/H139)</f>
        <v>0.65379131012614788</v>
      </c>
      <c r="L139" s="14">
        <v>87050871389</v>
      </c>
      <c r="M139" s="14">
        <v>290487140</v>
      </c>
      <c r="N139" s="14">
        <v>26532959795</v>
      </c>
      <c r="O139" s="13">
        <f t="shared" ref="O139:O202" si="8">IF(N139=0,0,N139/H139)</f>
        <v>0.30450600153225255</v>
      </c>
      <c r="P139" s="13">
        <f t="shared" ref="P139:P202" si="9">IF(N139=0,0,N139/L139)</f>
        <v>0.30479832506711452</v>
      </c>
    </row>
    <row r="140" spans="1:16" ht="11.25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4323600</v>
      </c>
      <c r="J140" s="11">
        <v>37329000</v>
      </c>
      <c r="K140" s="10">
        <f t="shared" si="7"/>
        <v>0.79347433308534387</v>
      </c>
      <c r="L140" s="11">
        <v>46476800</v>
      </c>
      <c r="M140" s="11">
        <v>4323600</v>
      </c>
      <c r="N140" s="11">
        <v>37329000</v>
      </c>
      <c r="O140" s="10">
        <f t="shared" si="8"/>
        <v>0.79347433308534387</v>
      </c>
      <c r="P140" s="10">
        <f t="shared" si="9"/>
        <v>0.80317491737813274</v>
      </c>
    </row>
    <row r="141" spans="1:16" ht="11.25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7"/>
        <v>0.61917191192406273</v>
      </c>
      <c r="L141" s="11">
        <v>74458069391</v>
      </c>
      <c r="M141" s="11">
        <v>0</v>
      </c>
      <c r="N141" s="11">
        <v>16903428920</v>
      </c>
      <c r="O141" s="10">
        <f t="shared" si="8"/>
        <v>0.22701943601620128</v>
      </c>
      <c r="P141" s="10">
        <f t="shared" si="9"/>
        <v>0.22701943601620128</v>
      </c>
    </row>
    <row r="142" spans="1:16" ht="11.25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725590243</v>
      </c>
      <c r="F142" s="11">
        <v>11634646243</v>
      </c>
      <c r="G142" s="11">
        <v>0</v>
      </c>
      <c r="H142" s="11">
        <v>11634646243</v>
      </c>
      <c r="I142" s="11">
        <v>0</v>
      </c>
      <c r="J142" s="11">
        <v>10406035032</v>
      </c>
      <c r="K142" s="10">
        <f t="shared" si="7"/>
        <v>0.89440063880419263</v>
      </c>
      <c r="L142" s="11">
        <v>11634646243</v>
      </c>
      <c r="M142" s="11">
        <v>0</v>
      </c>
      <c r="N142" s="11">
        <v>9177423821</v>
      </c>
      <c r="O142" s="10">
        <f t="shared" si="8"/>
        <v>0.78880127760838525</v>
      </c>
      <c r="P142" s="10">
        <f t="shared" si="9"/>
        <v>0.78880127760838525</v>
      </c>
    </row>
    <row r="143" spans="1:16" ht="11.25" x14ac:dyDescent="0.2">
      <c r="A143" s="12" t="s">
        <v>469</v>
      </c>
      <c r="B143" s="12" t="s">
        <v>470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6943685</v>
      </c>
      <c r="J143" s="11">
        <v>60486561</v>
      </c>
      <c r="K143" s="10">
        <f t="shared" si="7"/>
        <v>0.16129749600000001</v>
      </c>
      <c r="L143" s="11">
        <v>316000000</v>
      </c>
      <c r="M143" s="11">
        <v>9822197</v>
      </c>
      <c r="N143" s="11">
        <v>55240626</v>
      </c>
      <c r="O143" s="10">
        <f t="shared" si="8"/>
        <v>0.14730833600000001</v>
      </c>
      <c r="P143" s="10">
        <f t="shared" si="9"/>
        <v>0.17481210759493671</v>
      </c>
    </row>
    <row r="144" spans="1:16" ht="11.25" x14ac:dyDescent="0.2">
      <c r="A144" s="12" t="s">
        <v>471</v>
      </c>
      <c r="B144" s="12" t="s">
        <v>472</v>
      </c>
      <c r="C144" s="11">
        <v>0</v>
      </c>
      <c r="D144" s="11">
        <v>0</v>
      </c>
      <c r="E144" s="11">
        <v>219678955</v>
      </c>
      <c r="F144" s="11">
        <v>219678955</v>
      </c>
      <c r="G144" s="11">
        <v>0</v>
      </c>
      <c r="H144" s="11">
        <v>219678955</v>
      </c>
      <c r="I144" s="11">
        <v>5565092</v>
      </c>
      <c r="J144" s="11">
        <v>13633470</v>
      </c>
      <c r="K144" s="10">
        <f t="shared" si="7"/>
        <v>6.2060883346791232E-2</v>
      </c>
      <c r="L144" s="11">
        <v>195678955</v>
      </c>
      <c r="M144" s="11">
        <v>3962688</v>
      </c>
      <c r="N144" s="11">
        <v>12031066</v>
      </c>
      <c r="O144" s="10">
        <f t="shared" si="8"/>
        <v>5.4766584263840838E-2</v>
      </c>
      <c r="P144" s="10">
        <f t="shared" si="9"/>
        <v>6.1483699154055681E-2</v>
      </c>
    </row>
    <row r="145" spans="1:16" ht="11.25" x14ac:dyDescent="0.2">
      <c r="A145" s="12" t="s">
        <v>473</v>
      </c>
      <c r="B145" s="12" t="s">
        <v>474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272378655</v>
      </c>
      <c r="J145" s="11">
        <v>347910170</v>
      </c>
      <c r="K145" s="10">
        <f t="shared" si="7"/>
        <v>0.86977542500000005</v>
      </c>
      <c r="L145" s="11">
        <v>400000000</v>
      </c>
      <c r="M145" s="11">
        <v>272378655</v>
      </c>
      <c r="N145" s="11">
        <v>347506362</v>
      </c>
      <c r="O145" s="10">
        <f t="shared" si="8"/>
        <v>0.86876590499999995</v>
      </c>
      <c r="P145" s="10">
        <f t="shared" si="9"/>
        <v>0.86876590499999995</v>
      </c>
    </row>
    <row r="146" spans="1:16" ht="11.25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1348769485</v>
      </c>
      <c r="J146" s="14">
        <v>20318092539</v>
      </c>
      <c r="K146" s="13">
        <f t="shared" si="7"/>
        <v>0.66602763660207476</v>
      </c>
      <c r="L146" s="14">
        <v>30134323600</v>
      </c>
      <c r="M146" s="14">
        <v>0</v>
      </c>
      <c r="N146" s="14">
        <v>5512056054</v>
      </c>
      <c r="O146" s="13">
        <f t="shared" si="8"/>
        <v>0.18068535023241228</v>
      </c>
      <c r="P146" s="13">
        <f t="shared" si="9"/>
        <v>0.18291620303699135</v>
      </c>
    </row>
    <row r="147" spans="1:16" ht="22.5" x14ac:dyDescent="0.2">
      <c r="A147" s="12" t="s">
        <v>81</v>
      </c>
      <c r="B147" s="12" t="s">
        <v>465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7"/>
        <v>0.63249896287519281</v>
      </c>
      <c r="L147" s="11">
        <v>26520434000</v>
      </c>
      <c r="M147" s="11">
        <v>0</v>
      </c>
      <c r="N147" s="11">
        <v>3316880000</v>
      </c>
      <c r="O147" s="10">
        <f t="shared" si="8"/>
        <v>0.12506884314185809</v>
      </c>
      <c r="P147" s="10">
        <f t="shared" si="9"/>
        <v>0.12506884314185809</v>
      </c>
    </row>
    <row r="148" spans="1:16" ht="22.5" x14ac:dyDescent="0.2">
      <c r="A148" s="12" t="s">
        <v>80</v>
      </c>
      <c r="B148" s="12" t="s">
        <v>466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1348769485</v>
      </c>
      <c r="J148" s="11">
        <v>2942247939</v>
      </c>
      <c r="K148" s="10">
        <f t="shared" si="7"/>
        <v>0.97677968037894003</v>
      </c>
      <c r="L148" s="11">
        <v>3012192000</v>
      </c>
      <c r="M148" s="11">
        <v>0</v>
      </c>
      <c r="N148" s="11">
        <v>1593478454</v>
      </c>
      <c r="O148" s="10">
        <f t="shared" si="8"/>
        <v>0.52900958969414968</v>
      </c>
      <c r="P148" s="10">
        <f t="shared" si="9"/>
        <v>0.52900958969414968</v>
      </c>
    </row>
    <row r="149" spans="1:16" ht="11.25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0</v>
      </c>
      <c r="J149" s="11">
        <v>601697600</v>
      </c>
      <c r="K149" s="10">
        <f t="shared" si="7"/>
        <v>0.61791505877944297</v>
      </c>
      <c r="L149" s="11">
        <v>601697600</v>
      </c>
      <c r="M149" s="11">
        <v>0</v>
      </c>
      <c r="N149" s="11">
        <v>601697600</v>
      </c>
      <c r="O149" s="10">
        <f t="shared" si="8"/>
        <v>0.61791505877944297</v>
      </c>
      <c r="P149" s="10">
        <f t="shared" si="9"/>
        <v>1</v>
      </c>
    </row>
    <row r="150" spans="1:16" ht="11.25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285522045</v>
      </c>
      <c r="F150" s="14">
        <v>535522045</v>
      </c>
      <c r="G150" s="14">
        <v>0</v>
      </c>
      <c r="H150" s="14">
        <v>535522045</v>
      </c>
      <c r="I150" s="14">
        <v>0</v>
      </c>
      <c r="J150" s="14">
        <v>287582512</v>
      </c>
      <c r="K150" s="13">
        <f t="shared" si="7"/>
        <v>0.53701339596580011</v>
      </c>
      <c r="L150" s="14">
        <v>528743045</v>
      </c>
      <c r="M150" s="14">
        <v>0</v>
      </c>
      <c r="N150" s="14">
        <v>177557512</v>
      </c>
      <c r="O150" s="13">
        <f t="shared" si="8"/>
        <v>0.33155966903285933</v>
      </c>
      <c r="P150" s="13">
        <f t="shared" si="9"/>
        <v>0.33581058640686234</v>
      </c>
    </row>
    <row r="151" spans="1:16" ht="11.25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123378045</v>
      </c>
      <c r="F151" s="14">
        <v>373378045</v>
      </c>
      <c r="G151" s="14">
        <v>0</v>
      </c>
      <c r="H151" s="14">
        <v>373378045</v>
      </c>
      <c r="I151" s="14">
        <v>0</v>
      </c>
      <c r="J151" s="14">
        <v>151938512</v>
      </c>
      <c r="K151" s="13">
        <f t="shared" si="7"/>
        <v>0.40692942189463766</v>
      </c>
      <c r="L151" s="14">
        <v>368099045</v>
      </c>
      <c r="M151" s="14">
        <v>0</v>
      </c>
      <c r="N151" s="14">
        <v>127945512</v>
      </c>
      <c r="O151" s="13">
        <f t="shared" si="8"/>
        <v>0.34267015351692681</v>
      </c>
      <c r="P151" s="13">
        <f t="shared" si="9"/>
        <v>0.34758447145658855</v>
      </c>
    </row>
    <row r="152" spans="1:16" ht="11.25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55321045</v>
      </c>
      <c r="F152" s="11">
        <v>305321045</v>
      </c>
      <c r="G152" s="11">
        <v>0</v>
      </c>
      <c r="H152" s="11">
        <v>305321045</v>
      </c>
      <c r="I152" s="11">
        <v>0</v>
      </c>
      <c r="J152" s="11">
        <v>89160512</v>
      </c>
      <c r="K152" s="10">
        <f t="shared" si="7"/>
        <v>0.29202216309720808</v>
      </c>
      <c r="L152" s="11">
        <v>305321045</v>
      </c>
      <c r="M152" s="11">
        <v>0</v>
      </c>
      <c r="N152" s="11">
        <v>89160512</v>
      </c>
      <c r="O152" s="10">
        <f t="shared" si="8"/>
        <v>0.29202216309720808</v>
      </c>
      <c r="P152" s="10">
        <f t="shared" si="9"/>
        <v>0.29202216309720808</v>
      </c>
    </row>
    <row r="153" spans="1:16" ht="11.25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7"/>
        <v>0.92243266673523661</v>
      </c>
      <c r="L153" s="11">
        <v>62778000</v>
      </c>
      <c r="M153" s="11">
        <v>0</v>
      </c>
      <c r="N153" s="11">
        <v>38785000</v>
      </c>
      <c r="O153" s="10">
        <f t="shared" si="8"/>
        <v>0.56988994519299996</v>
      </c>
      <c r="P153" s="10">
        <f t="shared" si="9"/>
        <v>0.61781197234700058</v>
      </c>
    </row>
    <row r="154" spans="1:16" ht="11.25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7"/>
        <v>0.83656502861653836</v>
      </c>
      <c r="L154" s="24">
        <v>160644000</v>
      </c>
      <c r="M154" s="24">
        <v>0</v>
      </c>
      <c r="N154" s="24">
        <v>49612000</v>
      </c>
      <c r="O154" s="25">
        <f t="shared" si="8"/>
        <v>0.30597493585948293</v>
      </c>
      <c r="P154" s="25">
        <f t="shared" si="9"/>
        <v>0.30883195139563258</v>
      </c>
    </row>
    <row r="155" spans="1:16" ht="11.25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1710556000</v>
      </c>
      <c r="J155" s="14">
        <v>18154138554</v>
      </c>
      <c r="K155" s="13">
        <f t="shared" si="7"/>
        <v>0.3114518099168217</v>
      </c>
      <c r="L155" s="14">
        <v>29448502114</v>
      </c>
      <c r="M155" s="14">
        <v>1886535634</v>
      </c>
      <c r="N155" s="14">
        <v>18007908920</v>
      </c>
      <c r="O155" s="13">
        <f t="shared" si="8"/>
        <v>0.30894309907729028</v>
      </c>
      <c r="P155" s="13">
        <f t="shared" si="9"/>
        <v>0.61150508947071125</v>
      </c>
    </row>
    <row r="156" spans="1:16" ht="11.25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1710556000</v>
      </c>
      <c r="J156" s="14">
        <v>18154138554</v>
      </c>
      <c r="K156" s="13">
        <f t="shared" si="7"/>
        <v>0.3114518099168217</v>
      </c>
      <c r="L156" s="14">
        <v>29448502114</v>
      </c>
      <c r="M156" s="14">
        <v>1886535634</v>
      </c>
      <c r="N156" s="14">
        <v>18007908920</v>
      </c>
      <c r="O156" s="13">
        <f t="shared" si="8"/>
        <v>0.30894309907729028</v>
      </c>
      <c r="P156" s="13">
        <f t="shared" si="9"/>
        <v>0.61150508947071125</v>
      </c>
    </row>
    <row r="157" spans="1:16" ht="11.25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7"/>
        <v>0.83497360833717205</v>
      </c>
      <c r="L157" s="14">
        <v>10204955594</v>
      </c>
      <c r="M157" s="14">
        <v>146229634</v>
      </c>
      <c r="N157" s="14">
        <v>10058725960</v>
      </c>
      <c r="O157" s="13">
        <f t="shared" si="8"/>
        <v>0.82300904033664191</v>
      </c>
      <c r="P157" s="13">
        <f t="shared" si="9"/>
        <v>0.98567072314494186</v>
      </c>
    </row>
    <row r="158" spans="1:16" ht="11.25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7"/>
        <v>0.83497360833717205</v>
      </c>
      <c r="L158" s="14">
        <v>10204955594</v>
      </c>
      <c r="M158" s="14">
        <v>146229634</v>
      </c>
      <c r="N158" s="14">
        <v>10058725960</v>
      </c>
      <c r="O158" s="13">
        <f t="shared" si="8"/>
        <v>0.82300904033664191</v>
      </c>
      <c r="P158" s="13">
        <f t="shared" si="9"/>
        <v>0.98567072314494186</v>
      </c>
    </row>
    <row r="159" spans="1:16" ht="11.25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7"/>
        <v>0.83497360833717205</v>
      </c>
      <c r="L159" s="14">
        <v>10204955594</v>
      </c>
      <c r="M159" s="14">
        <v>146229634</v>
      </c>
      <c r="N159" s="14">
        <v>10058725960</v>
      </c>
      <c r="O159" s="13">
        <f t="shared" si="8"/>
        <v>0.82300904033664191</v>
      </c>
      <c r="P159" s="13">
        <f t="shared" si="9"/>
        <v>0.98567072314494186</v>
      </c>
    </row>
    <row r="160" spans="1:16" ht="11.25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7"/>
        <v>0.83497360833717205</v>
      </c>
      <c r="L160" s="14">
        <v>10204955594</v>
      </c>
      <c r="M160" s="14">
        <v>146229634</v>
      </c>
      <c r="N160" s="14">
        <v>10058725960</v>
      </c>
      <c r="O160" s="13">
        <f t="shared" si="8"/>
        <v>0.82300904033664191</v>
      </c>
      <c r="P160" s="13">
        <f t="shared" si="9"/>
        <v>0.98567072314494186</v>
      </c>
    </row>
    <row r="161" spans="1:16" ht="11.25" x14ac:dyDescent="0.2">
      <c r="A161" s="12" t="s">
        <v>58</v>
      </c>
      <c r="B161" s="12" t="s">
        <v>48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7"/>
        <v>0.83497360833717205</v>
      </c>
      <c r="L161" s="11">
        <v>10204955594</v>
      </c>
      <c r="M161" s="11">
        <v>146229634</v>
      </c>
      <c r="N161" s="11">
        <v>10058725960</v>
      </c>
      <c r="O161" s="10">
        <f t="shared" si="8"/>
        <v>0.82300904033664191</v>
      </c>
      <c r="P161" s="10">
        <f t="shared" si="9"/>
        <v>0.98567072314494186</v>
      </c>
    </row>
    <row r="162" spans="1:16" ht="11.25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2558662017</v>
      </c>
      <c r="K162" s="13">
        <f t="shared" si="7"/>
        <v>0.14185539189609869</v>
      </c>
      <c r="L162" s="14">
        <v>2558662017</v>
      </c>
      <c r="M162" s="14">
        <v>0</v>
      </c>
      <c r="N162" s="14">
        <v>2558662017</v>
      </c>
      <c r="O162" s="13">
        <f t="shared" si="8"/>
        <v>0.14185539189609869</v>
      </c>
      <c r="P162" s="13">
        <f t="shared" si="9"/>
        <v>1</v>
      </c>
    </row>
    <row r="163" spans="1:16" ht="11.25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2558662017</v>
      </c>
      <c r="K163" s="13">
        <f t="shared" si="7"/>
        <v>0.14185539189609869</v>
      </c>
      <c r="L163" s="14">
        <v>2558662017</v>
      </c>
      <c r="M163" s="14">
        <v>0</v>
      </c>
      <c r="N163" s="14">
        <v>2558662017</v>
      </c>
      <c r="O163" s="13">
        <f t="shared" si="8"/>
        <v>0.14185539189609869</v>
      </c>
      <c r="P163" s="13">
        <f t="shared" si="9"/>
        <v>1</v>
      </c>
    </row>
    <row r="164" spans="1:16" ht="11.25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2558662017</v>
      </c>
      <c r="K164" s="13">
        <f t="shared" si="7"/>
        <v>0.14185539189609869</v>
      </c>
      <c r="L164" s="14">
        <v>2558662017</v>
      </c>
      <c r="M164" s="14">
        <v>0</v>
      </c>
      <c r="N164" s="14">
        <v>2558662017</v>
      </c>
      <c r="O164" s="13">
        <f t="shared" si="8"/>
        <v>0.14185539189609869</v>
      </c>
      <c r="P164" s="13">
        <f t="shared" si="9"/>
        <v>1</v>
      </c>
    </row>
    <row r="165" spans="1:16" ht="11.25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2558662017</v>
      </c>
      <c r="K165" s="13">
        <f t="shared" si="7"/>
        <v>0.14185539189609869</v>
      </c>
      <c r="L165" s="14">
        <v>2558662017</v>
      </c>
      <c r="M165" s="14">
        <v>0</v>
      </c>
      <c r="N165" s="14">
        <v>2558662017</v>
      </c>
      <c r="O165" s="13">
        <f t="shared" si="8"/>
        <v>0.14185539189609869</v>
      </c>
      <c r="P165" s="13">
        <f t="shared" si="9"/>
        <v>1</v>
      </c>
    </row>
    <row r="166" spans="1:16" ht="11.25" x14ac:dyDescent="0.2">
      <c r="A166" s="12" t="s">
        <v>49</v>
      </c>
      <c r="B166" s="12" t="s">
        <v>48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2558662017</v>
      </c>
      <c r="K166" s="10">
        <f t="shared" si="7"/>
        <v>0.14185539189609869</v>
      </c>
      <c r="L166" s="11">
        <v>2558662017</v>
      </c>
      <c r="M166" s="11">
        <v>0</v>
      </c>
      <c r="N166" s="11">
        <v>2558662017</v>
      </c>
      <c r="O166" s="10">
        <f t="shared" si="8"/>
        <v>0.14185539189609869</v>
      </c>
      <c r="P166" s="10">
        <f t="shared" si="9"/>
        <v>1</v>
      </c>
    </row>
    <row r="167" spans="1:16" ht="11.25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29750000</v>
      </c>
      <c r="K167" s="13">
        <f t="shared" si="7"/>
        <v>1</v>
      </c>
      <c r="L167" s="14">
        <v>29750000</v>
      </c>
      <c r="M167" s="14">
        <v>29750000</v>
      </c>
      <c r="N167" s="14">
        <v>29750000</v>
      </c>
      <c r="O167" s="13">
        <f t="shared" si="8"/>
        <v>1</v>
      </c>
      <c r="P167" s="13">
        <f t="shared" si="9"/>
        <v>1</v>
      </c>
    </row>
    <row r="168" spans="1:16" ht="11.25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7"/>
        <v>0</v>
      </c>
      <c r="L168" s="14">
        <v>0</v>
      </c>
      <c r="M168" s="14">
        <v>0</v>
      </c>
      <c r="N168" s="14">
        <v>0</v>
      </c>
      <c r="O168" s="13">
        <f t="shared" si="8"/>
        <v>0</v>
      </c>
      <c r="P168" s="13">
        <f t="shared" si="9"/>
        <v>0</v>
      </c>
    </row>
    <row r="169" spans="1:16" ht="11.25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7"/>
        <v>0</v>
      </c>
      <c r="L169" s="14">
        <v>0</v>
      </c>
      <c r="M169" s="14">
        <v>0</v>
      </c>
      <c r="N169" s="14">
        <v>0</v>
      </c>
      <c r="O169" s="13">
        <f t="shared" si="8"/>
        <v>0</v>
      </c>
      <c r="P169" s="13">
        <f t="shared" si="9"/>
        <v>0</v>
      </c>
    </row>
    <row r="170" spans="1:16" ht="11.25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7"/>
        <v>0</v>
      </c>
      <c r="L170" s="11">
        <v>0</v>
      </c>
      <c r="M170" s="11">
        <v>0</v>
      </c>
      <c r="N170" s="11">
        <v>0</v>
      </c>
      <c r="O170" s="10">
        <f t="shared" si="8"/>
        <v>0</v>
      </c>
      <c r="P170" s="10">
        <f t="shared" si="9"/>
        <v>0</v>
      </c>
    </row>
    <row r="171" spans="1:16" ht="11.25" x14ac:dyDescent="0.2">
      <c r="A171" s="15" t="s">
        <v>479</v>
      </c>
      <c r="B171" s="15" t="s">
        <v>480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0</v>
      </c>
      <c r="J171" s="14">
        <v>29750000</v>
      </c>
      <c r="K171" s="13">
        <f t="shared" si="7"/>
        <v>1</v>
      </c>
      <c r="L171" s="14">
        <v>29750000</v>
      </c>
      <c r="M171" s="14">
        <v>29750000</v>
      </c>
      <c r="N171" s="14">
        <v>29750000</v>
      </c>
      <c r="O171" s="13">
        <f t="shared" si="8"/>
        <v>1</v>
      </c>
      <c r="P171" s="13">
        <f t="shared" si="9"/>
        <v>1</v>
      </c>
    </row>
    <row r="172" spans="1:16" ht="11.25" x14ac:dyDescent="0.2">
      <c r="A172" s="15" t="s">
        <v>481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0</v>
      </c>
      <c r="J172" s="14">
        <v>29750000</v>
      </c>
      <c r="K172" s="13">
        <f t="shared" si="7"/>
        <v>1</v>
      </c>
      <c r="L172" s="14">
        <v>29750000</v>
      </c>
      <c r="M172" s="14">
        <v>29750000</v>
      </c>
      <c r="N172" s="14">
        <v>29750000</v>
      </c>
      <c r="O172" s="13">
        <f t="shared" si="8"/>
        <v>1</v>
      </c>
      <c r="P172" s="13">
        <f t="shared" si="9"/>
        <v>1</v>
      </c>
    </row>
    <row r="173" spans="1:16" ht="11.25" x14ac:dyDescent="0.2">
      <c r="A173" s="12" t="s">
        <v>482</v>
      </c>
      <c r="B173" s="12" t="s">
        <v>48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0</v>
      </c>
      <c r="J173" s="11">
        <v>29750000</v>
      </c>
      <c r="K173" s="10">
        <f t="shared" si="7"/>
        <v>1</v>
      </c>
      <c r="L173" s="11">
        <v>29750000</v>
      </c>
      <c r="M173" s="11">
        <v>29750000</v>
      </c>
      <c r="N173" s="11">
        <v>29750000</v>
      </c>
      <c r="O173" s="10">
        <f t="shared" si="8"/>
        <v>1</v>
      </c>
      <c r="P173" s="10">
        <f t="shared" si="9"/>
        <v>1</v>
      </c>
    </row>
    <row r="174" spans="1:16" ht="11.25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7"/>
        <v>0</v>
      </c>
      <c r="L174" s="11">
        <v>8655133503</v>
      </c>
      <c r="M174" s="11">
        <v>0</v>
      </c>
      <c r="N174" s="11">
        <v>0</v>
      </c>
      <c r="O174" s="10">
        <f t="shared" si="8"/>
        <v>0</v>
      </c>
      <c r="P174" s="10">
        <f t="shared" si="9"/>
        <v>0</v>
      </c>
    </row>
    <row r="175" spans="1:16" ht="11.25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1710556000</v>
      </c>
      <c r="J175" s="14">
        <v>5360770943</v>
      </c>
      <c r="K175" s="13">
        <f t="shared" si="7"/>
        <v>0.67009628411296451</v>
      </c>
      <c r="L175" s="14">
        <v>8000001000</v>
      </c>
      <c r="M175" s="14">
        <v>1710556000</v>
      </c>
      <c r="N175" s="14">
        <v>5360770943</v>
      </c>
      <c r="O175" s="13">
        <f t="shared" si="8"/>
        <v>0.67009628411296451</v>
      </c>
      <c r="P175" s="13">
        <f t="shared" si="9"/>
        <v>0.67009628411296451</v>
      </c>
    </row>
    <row r="176" spans="1:16" ht="11.25" x14ac:dyDescent="0.2">
      <c r="A176" s="29" t="s">
        <v>35</v>
      </c>
      <c r="B176" s="50" t="s">
        <v>338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18772000</v>
      </c>
      <c r="J176" s="11">
        <v>567252000</v>
      </c>
      <c r="K176" s="10">
        <f t="shared" si="7"/>
        <v>0.17726622784172152</v>
      </c>
      <c r="L176" s="11">
        <v>3200000400</v>
      </c>
      <c r="M176" s="11">
        <v>18772000</v>
      </c>
      <c r="N176" s="11">
        <v>567252000</v>
      </c>
      <c r="O176" s="10">
        <f t="shared" si="8"/>
        <v>0.17726622784172152</v>
      </c>
      <c r="P176" s="10">
        <f t="shared" si="9"/>
        <v>0.17726622784172152</v>
      </c>
    </row>
    <row r="177" spans="1:16" ht="11.25" x14ac:dyDescent="0.2">
      <c r="A177" s="29" t="s">
        <v>443</v>
      </c>
      <c r="B177" s="50" t="s">
        <v>444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1691784000</v>
      </c>
      <c r="J177" s="11">
        <v>4793518943</v>
      </c>
      <c r="K177" s="10">
        <f t="shared" si="7"/>
        <v>0.99864965496045977</v>
      </c>
      <c r="L177" s="11">
        <v>4800000600</v>
      </c>
      <c r="M177" s="11">
        <v>1691784000</v>
      </c>
      <c r="N177" s="11">
        <v>4793518943</v>
      </c>
      <c r="O177" s="10">
        <f t="shared" si="8"/>
        <v>0.99864965496045977</v>
      </c>
      <c r="P177" s="10">
        <f t="shared" si="9"/>
        <v>0.99864965496045977</v>
      </c>
    </row>
    <row r="178" spans="1:16" ht="11.25" x14ac:dyDescent="0.2">
      <c r="A178" s="15" t="s">
        <v>34</v>
      </c>
      <c r="B178" s="15" t="s">
        <v>339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-51593452602</v>
      </c>
      <c r="J178" s="14">
        <v>1945862328470</v>
      </c>
      <c r="K178" s="13">
        <f t="shared" si="7"/>
        <v>0.66708328482845747</v>
      </c>
      <c r="L178" s="14">
        <v>1036527137535</v>
      </c>
      <c r="M178" s="14">
        <v>64436279054</v>
      </c>
      <c r="N178" s="14">
        <v>579366506363</v>
      </c>
      <c r="O178" s="13">
        <f t="shared" si="8"/>
        <v>0.19861924789309474</v>
      </c>
      <c r="P178" s="13">
        <f t="shared" si="9"/>
        <v>0.55894967471938162</v>
      </c>
    </row>
    <row r="179" spans="1:16" ht="11.25" x14ac:dyDescent="0.2">
      <c r="A179" s="15" t="s">
        <v>33</v>
      </c>
      <c r="B179" s="15" t="s">
        <v>340</v>
      </c>
      <c r="C179" s="14">
        <v>1142469235000</v>
      </c>
      <c r="D179" s="14">
        <v>2334474105</v>
      </c>
      <c r="E179" s="14">
        <v>18671727948</v>
      </c>
      <c r="F179" s="14">
        <v>1161140962948</v>
      </c>
      <c r="G179" s="14">
        <v>0</v>
      </c>
      <c r="H179" s="14">
        <v>1161140962948</v>
      </c>
      <c r="I179" s="14">
        <v>-8202833786</v>
      </c>
      <c r="J179" s="14">
        <v>648690076796</v>
      </c>
      <c r="K179" s="13">
        <f t="shared" si="7"/>
        <v>0.55866608576882204</v>
      </c>
      <c r="L179" s="14">
        <v>324545830480</v>
      </c>
      <c r="M179" s="14">
        <v>10933098029</v>
      </c>
      <c r="N179" s="14">
        <v>93962971066</v>
      </c>
      <c r="O179" s="13">
        <f t="shared" si="8"/>
        <v>8.0922966344619429E-2</v>
      </c>
      <c r="P179" s="13">
        <f t="shared" si="9"/>
        <v>0.28952142422236549</v>
      </c>
    </row>
    <row r="180" spans="1:16" ht="22.5" x14ac:dyDescent="0.2">
      <c r="A180" s="15" t="s">
        <v>32</v>
      </c>
      <c r="B180" s="15" t="s">
        <v>341</v>
      </c>
      <c r="C180" s="14">
        <v>1142469235000</v>
      </c>
      <c r="D180" s="14">
        <v>2334474105</v>
      </c>
      <c r="E180" s="14">
        <v>18671727948</v>
      </c>
      <c r="F180" s="14">
        <v>1161140962948</v>
      </c>
      <c r="G180" s="14">
        <v>0</v>
      </c>
      <c r="H180" s="14">
        <v>1161140962948</v>
      </c>
      <c r="I180" s="14">
        <v>-8202833786</v>
      </c>
      <c r="J180" s="14">
        <v>648690076796</v>
      </c>
      <c r="K180" s="13">
        <f t="shared" si="7"/>
        <v>0.55866608576882204</v>
      </c>
      <c r="L180" s="14">
        <v>324545830480</v>
      </c>
      <c r="M180" s="14">
        <v>10933098029</v>
      </c>
      <c r="N180" s="14">
        <v>93962971066</v>
      </c>
      <c r="O180" s="13">
        <f t="shared" si="8"/>
        <v>8.0922966344619429E-2</v>
      </c>
      <c r="P180" s="13">
        <f t="shared" si="9"/>
        <v>0.28952142422236549</v>
      </c>
    </row>
    <row r="181" spans="1:16" ht="33.75" x14ac:dyDescent="0.2">
      <c r="A181" s="15" t="s">
        <v>31</v>
      </c>
      <c r="B181" s="15" t="s">
        <v>342</v>
      </c>
      <c r="C181" s="14">
        <v>1045833323000</v>
      </c>
      <c r="D181" s="14">
        <v>2953268691</v>
      </c>
      <c r="E181" s="14">
        <v>22573426699</v>
      </c>
      <c r="F181" s="14">
        <v>1068406749699</v>
      </c>
      <c r="G181" s="14">
        <v>0</v>
      </c>
      <c r="H181" s="14">
        <v>1068406749699</v>
      </c>
      <c r="I181" s="14">
        <v>-15184413651</v>
      </c>
      <c r="J181" s="14">
        <v>610641055438</v>
      </c>
      <c r="K181" s="13">
        <f t="shared" si="7"/>
        <v>0.57154361446147228</v>
      </c>
      <c r="L181" s="14">
        <v>249787542457</v>
      </c>
      <c r="M181" s="14">
        <v>9752345764</v>
      </c>
      <c r="N181" s="14">
        <v>83519020987</v>
      </c>
      <c r="O181" s="13">
        <f t="shared" si="8"/>
        <v>7.8171558735031996E-2</v>
      </c>
      <c r="P181" s="13">
        <f t="shared" si="9"/>
        <v>0.33436023336262854</v>
      </c>
    </row>
    <row r="182" spans="1:16" ht="22.5" x14ac:dyDescent="0.2">
      <c r="A182" s="15" t="s">
        <v>30</v>
      </c>
      <c r="B182" s="15" t="s">
        <v>343</v>
      </c>
      <c r="C182" s="14">
        <v>28303911000</v>
      </c>
      <c r="D182" s="14">
        <v>2888638963</v>
      </c>
      <c r="E182" s="14">
        <v>28706991703</v>
      </c>
      <c r="F182" s="14">
        <v>57010902703</v>
      </c>
      <c r="G182" s="14">
        <v>0</v>
      </c>
      <c r="H182" s="14">
        <v>57010902703</v>
      </c>
      <c r="I182" s="14">
        <v>3019433005</v>
      </c>
      <c r="J182" s="14">
        <v>32347874562</v>
      </c>
      <c r="K182" s="13">
        <f t="shared" si="7"/>
        <v>0.56739804192396703</v>
      </c>
      <c r="L182" s="14">
        <v>30180486023</v>
      </c>
      <c r="M182" s="14">
        <v>269569501</v>
      </c>
      <c r="N182" s="14">
        <v>9480777076</v>
      </c>
      <c r="O182" s="13">
        <f t="shared" si="8"/>
        <v>0.166297613728209</v>
      </c>
      <c r="P182" s="13">
        <f t="shared" si="9"/>
        <v>0.31413599730550634</v>
      </c>
    </row>
    <row r="183" spans="1:16" ht="11.25" x14ac:dyDescent="0.2">
      <c r="A183" s="12" t="s">
        <v>29</v>
      </c>
      <c r="B183" s="12" t="s">
        <v>507</v>
      </c>
      <c r="C183" s="11">
        <v>696939000</v>
      </c>
      <c r="D183" s="11">
        <v>136164189</v>
      </c>
      <c r="E183" s="11">
        <v>7028604376</v>
      </c>
      <c r="F183" s="11">
        <v>7725543376</v>
      </c>
      <c r="G183" s="11">
        <v>0</v>
      </c>
      <c r="H183" s="11">
        <v>7725543376</v>
      </c>
      <c r="I183" s="11">
        <v>2123998939</v>
      </c>
      <c r="J183" s="11">
        <v>7284952848</v>
      </c>
      <c r="K183" s="10">
        <f t="shared" si="7"/>
        <v>0.94296963895527031</v>
      </c>
      <c r="L183" s="11">
        <v>6480786322</v>
      </c>
      <c r="M183" s="11">
        <v>71386851</v>
      </c>
      <c r="N183" s="11">
        <v>709282417</v>
      </c>
      <c r="O183" s="10">
        <f t="shared" si="8"/>
        <v>9.1810036198028591E-2</v>
      </c>
      <c r="P183" s="10">
        <f t="shared" si="9"/>
        <v>0.10944388254126426</v>
      </c>
    </row>
    <row r="184" spans="1:16" ht="22.5" x14ac:dyDescent="0.2">
      <c r="A184" s="12" t="s">
        <v>28</v>
      </c>
      <c r="B184" s="12" t="s">
        <v>344</v>
      </c>
      <c r="C184" s="11">
        <v>27606972000</v>
      </c>
      <c r="D184" s="11">
        <v>2752474774</v>
      </c>
      <c r="E184" s="11">
        <v>21678387327</v>
      </c>
      <c r="F184" s="11">
        <v>49285359327</v>
      </c>
      <c r="G184" s="11">
        <v>0</v>
      </c>
      <c r="H184" s="11">
        <v>49285359327</v>
      </c>
      <c r="I184" s="11">
        <v>895434066</v>
      </c>
      <c r="J184" s="11">
        <v>25062921714</v>
      </c>
      <c r="K184" s="10">
        <f t="shared" si="7"/>
        <v>0.50852671170989672</v>
      </c>
      <c r="L184" s="11">
        <v>23699699701</v>
      </c>
      <c r="M184" s="11">
        <v>198182650</v>
      </c>
      <c r="N184" s="11">
        <v>8771494659</v>
      </c>
      <c r="O184" s="10">
        <f t="shared" si="8"/>
        <v>0.17797363717696812</v>
      </c>
      <c r="P184" s="10">
        <f t="shared" si="9"/>
        <v>0.37010994947880671</v>
      </c>
    </row>
    <row r="185" spans="1:16" ht="22.5" x14ac:dyDescent="0.2">
      <c r="A185" s="15" t="s">
        <v>27</v>
      </c>
      <c r="B185" s="15" t="s">
        <v>345</v>
      </c>
      <c r="C185" s="14">
        <v>305688881000</v>
      </c>
      <c r="D185" s="14">
        <v>-1716440133</v>
      </c>
      <c r="E185" s="14">
        <v>-9738489600</v>
      </c>
      <c r="F185" s="14">
        <v>295950391400</v>
      </c>
      <c r="G185" s="14">
        <v>0</v>
      </c>
      <c r="H185" s="14">
        <v>295950391400</v>
      </c>
      <c r="I185" s="14">
        <v>-15389959103</v>
      </c>
      <c r="J185" s="14">
        <v>119976164339</v>
      </c>
      <c r="K185" s="13">
        <f t="shared" si="7"/>
        <v>0.40539282199104398</v>
      </c>
      <c r="L185" s="14">
        <v>88469167278</v>
      </c>
      <c r="M185" s="14">
        <v>5239492545</v>
      </c>
      <c r="N185" s="14">
        <v>37387078284</v>
      </c>
      <c r="O185" s="13">
        <f t="shared" si="8"/>
        <v>0.12632886919709613</v>
      </c>
      <c r="P185" s="13">
        <f t="shared" si="9"/>
        <v>0.42260009260081732</v>
      </c>
    </row>
    <row r="186" spans="1:16" ht="22.5" x14ac:dyDescent="0.2">
      <c r="A186" s="12" t="s">
        <v>26</v>
      </c>
      <c r="B186" s="12" t="s">
        <v>346</v>
      </c>
      <c r="C186" s="11">
        <v>159997891000</v>
      </c>
      <c r="D186" s="11">
        <v>58060031</v>
      </c>
      <c r="E186" s="11">
        <v>-4225668895</v>
      </c>
      <c r="F186" s="11">
        <v>155772222105</v>
      </c>
      <c r="G186" s="11">
        <v>0</v>
      </c>
      <c r="H186" s="11">
        <v>155772222105</v>
      </c>
      <c r="I186" s="11">
        <v>-9009203929</v>
      </c>
      <c r="J186" s="11">
        <v>62717037674</v>
      </c>
      <c r="K186" s="10">
        <f t="shared" si="7"/>
        <v>0.40262016440726434</v>
      </c>
      <c r="L186" s="11">
        <v>46831576573</v>
      </c>
      <c r="M186" s="11">
        <v>2597594426</v>
      </c>
      <c r="N186" s="11">
        <v>21871195237</v>
      </c>
      <c r="O186" s="10">
        <f t="shared" si="8"/>
        <v>0.14040497684020631</v>
      </c>
      <c r="P186" s="10">
        <f t="shared" si="9"/>
        <v>0.46701812831151812</v>
      </c>
    </row>
    <row r="187" spans="1:16" ht="22.5" x14ac:dyDescent="0.2">
      <c r="A187" s="12" t="s">
        <v>25</v>
      </c>
      <c r="B187" s="12" t="s">
        <v>347</v>
      </c>
      <c r="C187" s="11">
        <v>66755083000</v>
      </c>
      <c r="D187" s="11">
        <v>427901269</v>
      </c>
      <c r="E187" s="11">
        <v>-85780670</v>
      </c>
      <c r="F187" s="11">
        <v>66669302330</v>
      </c>
      <c r="G187" s="11">
        <v>0</v>
      </c>
      <c r="H187" s="11">
        <v>66669302330</v>
      </c>
      <c r="I187" s="11">
        <v>-6380755174</v>
      </c>
      <c r="J187" s="11">
        <v>28595854547</v>
      </c>
      <c r="K187" s="10">
        <f t="shared" si="7"/>
        <v>0.42892086084021275</v>
      </c>
      <c r="L187" s="11">
        <v>21253309566</v>
      </c>
      <c r="M187" s="11">
        <v>2220239875</v>
      </c>
      <c r="N187" s="11">
        <v>12168872659</v>
      </c>
      <c r="O187" s="10">
        <f t="shared" si="8"/>
        <v>0.18252587373370824</v>
      </c>
      <c r="P187" s="10">
        <f t="shared" si="9"/>
        <v>0.57256365749582661</v>
      </c>
    </row>
    <row r="188" spans="1:16" ht="22.5" x14ac:dyDescent="0.2">
      <c r="A188" s="12" t="s">
        <v>24</v>
      </c>
      <c r="B188" s="12" t="s">
        <v>475</v>
      </c>
      <c r="C188" s="11">
        <v>18303720000</v>
      </c>
      <c r="D188" s="11">
        <v>0</v>
      </c>
      <c r="E188" s="11">
        <v>-7495812733</v>
      </c>
      <c r="F188" s="11">
        <v>10807907267</v>
      </c>
      <c r="G188" s="11">
        <v>0</v>
      </c>
      <c r="H188" s="11">
        <v>10807907267</v>
      </c>
      <c r="I188" s="11">
        <v>0</v>
      </c>
      <c r="J188" s="11">
        <v>57419949</v>
      </c>
      <c r="K188" s="10">
        <f t="shared" si="7"/>
        <v>5.3127721751759921E-3</v>
      </c>
      <c r="L188" s="11">
        <v>1656684575</v>
      </c>
      <c r="M188" s="11">
        <v>5433818</v>
      </c>
      <c r="N188" s="11">
        <v>44522154</v>
      </c>
      <c r="O188" s="10">
        <f t="shared" si="8"/>
        <v>4.1194056259106129E-3</v>
      </c>
      <c r="P188" s="10">
        <f t="shared" si="9"/>
        <v>2.687424913097896E-2</v>
      </c>
    </row>
    <row r="189" spans="1:16" ht="22.5" x14ac:dyDescent="0.2">
      <c r="A189" s="12" t="s">
        <v>23</v>
      </c>
      <c r="B189" s="12" t="s">
        <v>348</v>
      </c>
      <c r="C189" s="11">
        <v>60632187000</v>
      </c>
      <c r="D189" s="11">
        <v>-2202401433</v>
      </c>
      <c r="E189" s="11">
        <v>2068772698</v>
      </c>
      <c r="F189" s="11">
        <v>62700959698</v>
      </c>
      <c r="G189" s="11">
        <v>0</v>
      </c>
      <c r="H189" s="11">
        <v>62700959698</v>
      </c>
      <c r="I189" s="11">
        <v>0</v>
      </c>
      <c r="J189" s="11">
        <v>28605852169</v>
      </c>
      <c r="K189" s="10">
        <f t="shared" si="7"/>
        <v>0.45622670381411168</v>
      </c>
      <c r="L189" s="11">
        <v>18727596564</v>
      </c>
      <c r="M189" s="11">
        <v>416224426</v>
      </c>
      <c r="N189" s="11">
        <v>3302488234</v>
      </c>
      <c r="O189" s="10">
        <f t="shared" si="8"/>
        <v>5.2670457516224282E-2</v>
      </c>
      <c r="P189" s="10">
        <f t="shared" si="9"/>
        <v>0.17634340972233259</v>
      </c>
    </row>
    <row r="190" spans="1:16" ht="22.5" x14ac:dyDescent="0.2">
      <c r="A190" s="15" t="s">
        <v>22</v>
      </c>
      <c r="B190" s="15" t="s">
        <v>349</v>
      </c>
      <c r="C190" s="14">
        <v>711840531000</v>
      </c>
      <c r="D190" s="14">
        <v>1781069861</v>
      </c>
      <c r="E190" s="14">
        <v>3604924596</v>
      </c>
      <c r="F190" s="14">
        <v>715445455596</v>
      </c>
      <c r="G190" s="14">
        <v>0</v>
      </c>
      <c r="H190" s="14">
        <v>715445455596</v>
      </c>
      <c r="I190" s="14">
        <v>-2813887553</v>
      </c>
      <c r="J190" s="14">
        <v>458317016537</v>
      </c>
      <c r="K190" s="13">
        <f t="shared" si="7"/>
        <v>0.64060371472371735</v>
      </c>
      <c r="L190" s="14">
        <v>131137889156</v>
      </c>
      <c r="M190" s="14">
        <v>4243283718</v>
      </c>
      <c r="N190" s="14">
        <v>36651165627</v>
      </c>
      <c r="O190" s="13">
        <f t="shared" si="8"/>
        <v>5.1228455419383215E-2</v>
      </c>
      <c r="P190" s="13">
        <f t="shared" si="9"/>
        <v>0.2794857067083048</v>
      </c>
    </row>
    <row r="191" spans="1:16" ht="22.5" x14ac:dyDescent="0.2">
      <c r="A191" s="12" t="s">
        <v>21</v>
      </c>
      <c r="B191" s="12" t="s">
        <v>350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0</v>
      </c>
      <c r="J191" s="11">
        <v>13917160824</v>
      </c>
      <c r="K191" s="10">
        <f t="shared" si="7"/>
        <v>0.37442648582938998</v>
      </c>
      <c r="L191" s="11">
        <v>7247503466</v>
      </c>
      <c r="M191" s="11">
        <v>34120834</v>
      </c>
      <c r="N191" s="11">
        <v>4717973009</v>
      </c>
      <c r="O191" s="10">
        <f t="shared" si="8"/>
        <v>0.12693207158685793</v>
      </c>
      <c r="P191" s="10">
        <f t="shared" si="9"/>
        <v>0.65097906211887835</v>
      </c>
    </row>
    <row r="192" spans="1:16" ht="22.5" x14ac:dyDescent="0.2">
      <c r="A192" s="12" t="s">
        <v>20</v>
      </c>
      <c r="B192" s="12" t="s">
        <v>351</v>
      </c>
      <c r="C192" s="11">
        <v>27996191000</v>
      </c>
      <c r="D192" s="11">
        <v>0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0</v>
      </c>
      <c r="J192" s="11">
        <v>17467711948</v>
      </c>
      <c r="K192" s="10">
        <f t="shared" si="7"/>
        <v>0.66600214026634175</v>
      </c>
      <c r="L192" s="11">
        <v>7225204038</v>
      </c>
      <c r="M192" s="11">
        <v>28537283</v>
      </c>
      <c r="N192" s="11">
        <v>4397284865</v>
      </c>
      <c r="O192" s="10">
        <f t="shared" si="8"/>
        <v>0.16765797032656632</v>
      </c>
      <c r="P192" s="10">
        <f t="shared" si="9"/>
        <v>0.60860355525920995</v>
      </c>
    </row>
    <row r="193" spans="1:16" ht="22.5" x14ac:dyDescent="0.2">
      <c r="A193" s="12" t="s">
        <v>19</v>
      </c>
      <c r="B193" s="12" t="s">
        <v>483</v>
      </c>
      <c r="C193" s="11">
        <v>2438771000</v>
      </c>
      <c r="D193" s="11">
        <v>0</v>
      </c>
      <c r="E193" s="11">
        <v>11491550155</v>
      </c>
      <c r="F193" s="11">
        <v>13930321155</v>
      </c>
      <c r="G193" s="11">
        <v>0</v>
      </c>
      <c r="H193" s="11">
        <v>13930321155</v>
      </c>
      <c r="I193" s="11">
        <v>0</v>
      </c>
      <c r="J193" s="11">
        <v>13028900376</v>
      </c>
      <c r="K193" s="10">
        <f t="shared" si="7"/>
        <v>0.9352907396053497</v>
      </c>
      <c r="L193" s="11">
        <v>3996706956</v>
      </c>
      <c r="M193" s="11">
        <v>5303403</v>
      </c>
      <c r="N193" s="11">
        <v>2124622722</v>
      </c>
      <c r="O193" s="10">
        <f t="shared" si="8"/>
        <v>0.15251785643415772</v>
      </c>
      <c r="P193" s="10">
        <f t="shared" si="9"/>
        <v>0.53159332054866826</v>
      </c>
    </row>
    <row r="194" spans="1:16" ht="22.5" x14ac:dyDescent="0.2">
      <c r="A194" s="12" t="s">
        <v>18</v>
      </c>
      <c r="B194" s="12" t="s">
        <v>499</v>
      </c>
      <c r="C194" s="11">
        <v>338616000</v>
      </c>
      <c r="D194" s="11">
        <v>0</v>
      </c>
      <c r="E194" s="11">
        <v>1980488227</v>
      </c>
      <c r="F194" s="11">
        <v>2319104227</v>
      </c>
      <c r="G194" s="11">
        <v>0</v>
      </c>
      <c r="H194" s="11">
        <v>2319104227</v>
      </c>
      <c r="I194" s="11">
        <v>-1</v>
      </c>
      <c r="J194" s="11">
        <v>1980488223</v>
      </c>
      <c r="K194" s="10">
        <f t="shared" si="7"/>
        <v>0.85398844948075725</v>
      </c>
      <c r="L194" s="11">
        <v>1980488225</v>
      </c>
      <c r="M194" s="11">
        <v>145376915</v>
      </c>
      <c r="N194" s="11">
        <v>1941094066</v>
      </c>
      <c r="O194" s="10">
        <f t="shared" si="8"/>
        <v>0.83700165063775722</v>
      </c>
      <c r="P194" s="10">
        <f t="shared" si="9"/>
        <v>0.98010886482296555</v>
      </c>
    </row>
    <row r="195" spans="1:16" ht="22.5" x14ac:dyDescent="0.2">
      <c r="A195" s="12" t="s">
        <v>17</v>
      </c>
      <c r="B195" s="12" t="s">
        <v>352</v>
      </c>
      <c r="C195" s="11">
        <v>431421539000</v>
      </c>
      <c r="D195" s="11">
        <v>-156916214</v>
      </c>
      <c r="E195" s="11">
        <v>-4232927878</v>
      </c>
      <c r="F195" s="11">
        <v>427188611122</v>
      </c>
      <c r="G195" s="11">
        <v>0</v>
      </c>
      <c r="H195" s="11">
        <v>427188611122</v>
      </c>
      <c r="I195" s="11">
        <v>-11602142206</v>
      </c>
      <c r="J195" s="11">
        <v>270709537524</v>
      </c>
      <c r="K195" s="10">
        <f t="shared" si="7"/>
        <v>0.63370026839664173</v>
      </c>
      <c r="L195" s="11">
        <v>73685238248</v>
      </c>
      <c r="M195" s="11">
        <v>3534952773</v>
      </c>
      <c r="N195" s="11">
        <v>19236513739</v>
      </c>
      <c r="O195" s="10">
        <f t="shared" si="8"/>
        <v>4.5030492944265969E-2</v>
      </c>
      <c r="P195" s="10">
        <f t="shared" si="9"/>
        <v>0.26106333095180195</v>
      </c>
    </row>
    <row r="196" spans="1:16" ht="22.5" x14ac:dyDescent="0.2">
      <c r="A196" s="12" t="s">
        <v>16</v>
      </c>
      <c r="B196" s="12" t="s">
        <v>353</v>
      </c>
      <c r="C196" s="11">
        <v>90236773000</v>
      </c>
      <c r="D196" s="11">
        <v>0</v>
      </c>
      <c r="E196" s="11">
        <v>240695205</v>
      </c>
      <c r="F196" s="11">
        <v>90477468205</v>
      </c>
      <c r="G196" s="11">
        <v>0</v>
      </c>
      <c r="H196" s="11">
        <v>90477468205</v>
      </c>
      <c r="I196" s="11">
        <v>33734610</v>
      </c>
      <c r="J196" s="11">
        <v>68527485316</v>
      </c>
      <c r="K196" s="10">
        <f t="shared" si="7"/>
        <v>0.75739835204863759</v>
      </c>
      <c r="L196" s="11">
        <v>3055055047</v>
      </c>
      <c r="M196" s="11">
        <v>19924000</v>
      </c>
      <c r="N196" s="11">
        <v>813623968</v>
      </c>
      <c r="O196" s="10">
        <f t="shared" si="8"/>
        <v>8.9925589667974072E-3</v>
      </c>
      <c r="P196" s="10">
        <f t="shared" si="9"/>
        <v>0.26632055903508567</v>
      </c>
    </row>
    <row r="197" spans="1:16" ht="22.5" x14ac:dyDescent="0.2">
      <c r="A197" s="12" t="s">
        <v>15</v>
      </c>
      <c r="B197" s="12" t="s">
        <v>496</v>
      </c>
      <c r="C197" s="11">
        <v>48681079000</v>
      </c>
      <c r="D197" s="11">
        <v>2190427495</v>
      </c>
      <c r="E197" s="11">
        <v>3506591704</v>
      </c>
      <c r="F197" s="11">
        <v>52187670704</v>
      </c>
      <c r="G197" s="11">
        <v>0</v>
      </c>
      <c r="H197" s="11">
        <v>52187670704</v>
      </c>
      <c r="I197" s="11">
        <v>6623356965</v>
      </c>
      <c r="J197" s="11">
        <v>37909081402</v>
      </c>
      <c r="K197" s="10">
        <f t="shared" si="7"/>
        <v>0.72639918376534107</v>
      </c>
      <c r="L197" s="11">
        <v>24137757205</v>
      </c>
      <c r="M197" s="11">
        <v>386648640</v>
      </c>
      <c r="N197" s="11">
        <v>2338168247</v>
      </c>
      <c r="O197" s="10">
        <f t="shared" si="8"/>
        <v>4.4803077344871566E-2</v>
      </c>
      <c r="P197" s="10">
        <f t="shared" si="9"/>
        <v>9.6867667826058906E-2</v>
      </c>
    </row>
    <row r="198" spans="1:16" ht="22.5" x14ac:dyDescent="0.2">
      <c r="A198" s="12" t="s">
        <v>14</v>
      </c>
      <c r="B198" s="12" t="s">
        <v>354</v>
      </c>
      <c r="C198" s="11">
        <v>53413463000</v>
      </c>
      <c r="D198" s="11">
        <v>-172907132</v>
      </c>
      <c r="E198" s="11">
        <v>-5400465025</v>
      </c>
      <c r="F198" s="11">
        <v>48012997975</v>
      </c>
      <c r="G198" s="11">
        <v>0</v>
      </c>
      <c r="H198" s="11">
        <v>48012997975</v>
      </c>
      <c r="I198" s="11">
        <v>2131163079</v>
      </c>
      <c r="J198" s="11">
        <v>21592202925</v>
      </c>
      <c r="K198" s="10">
        <f t="shared" si="7"/>
        <v>0.44971578188562383</v>
      </c>
      <c r="L198" s="11">
        <v>7355711725</v>
      </c>
      <c r="M198" s="11">
        <v>81778529</v>
      </c>
      <c r="N198" s="11">
        <v>606022405</v>
      </c>
      <c r="O198" s="10">
        <f t="shared" si="8"/>
        <v>1.2622048831767414E-2</v>
      </c>
      <c r="P198" s="10">
        <f t="shared" si="9"/>
        <v>8.2388003725091599E-2</v>
      </c>
    </row>
    <row r="199" spans="1:16" ht="22.5" x14ac:dyDescent="0.2">
      <c r="A199" s="12" t="s">
        <v>13</v>
      </c>
      <c r="B199" s="12" t="s">
        <v>355</v>
      </c>
      <c r="C199" s="11">
        <v>19179625000</v>
      </c>
      <c r="D199" s="11">
        <v>-79534288</v>
      </c>
      <c r="E199" s="11">
        <v>-1247328703</v>
      </c>
      <c r="F199" s="11">
        <v>17932296297</v>
      </c>
      <c r="G199" s="11">
        <v>0</v>
      </c>
      <c r="H199" s="11">
        <v>17932296297</v>
      </c>
      <c r="I199" s="11">
        <v>0</v>
      </c>
      <c r="J199" s="11">
        <v>13184447999</v>
      </c>
      <c r="K199" s="10">
        <f t="shared" si="7"/>
        <v>0.73523478424822286</v>
      </c>
      <c r="L199" s="11">
        <v>2454224246</v>
      </c>
      <c r="M199" s="11">
        <v>6641341</v>
      </c>
      <c r="N199" s="11">
        <v>475862606</v>
      </c>
      <c r="O199" s="10">
        <f t="shared" si="8"/>
        <v>2.6536624095354139E-2</v>
      </c>
      <c r="P199" s="10">
        <f t="shared" si="9"/>
        <v>0.19389532426614287</v>
      </c>
    </row>
    <row r="200" spans="1:16" ht="22.5" x14ac:dyDescent="0.2">
      <c r="A200" s="15" t="s">
        <v>12</v>
      </c>
      <c r="B200" s="15" t="s">
        <v>467</v>
      </c>
      <c r="C200" s="14">
        <v>96635912000</v>
      </c>
      <c r="D200" s="14">
        <v>-618794586</v>
      </c>
      <c r="E200" s="14">
        <v>-3901698751</v>
      </c>
      <c r="F200" s="14">
        <v>92734213249</v>
      </c>
      <c r="G200" s="14">
        <v>0</v>
      </c>
      <c r="H200" s="14">
        <v>92734213249</v>
      </c>
      <c r="I200" s="14">
        <v>6981579865</v>
      </c>
      <c r="J200" s="14">
        <v>38049021358</v>
      </c>
      <c r="K200" s="13">
        <f t="shared" si="7"/>
        <v>0.41030187268462431</v>
      </c>
      <c r="L200" s="14">
        <v>74758288023</v>
      </c>
      <c r="M200" s="14">
        <v>1180752265</v>
      </c>
      <c r="N200" s="14">
        <v>10443950079</v>
      </c>
      <c r="O200" s="13">
        <f t="shared" si="8"/>
        <v>0.1126224045375467</v>
      </c>
      <c r="P200" s="13">
        <f t="shared" si="9"/>
        <v>0.13970290592779269</v>
      </c>
    </row>
    <row r="201" spans="1:16" ht="22.5" x14ac:dyDescent="0.2">
      <c r="A201" s="15" t="s">
        <v>11</v>
      </c>
      <c r="B201" s="15" t="s">
        <v>356</v>
      </c>
      <c r="C201" s="14">
        <v>96635912000</v>
      </c>
      <c r="D201" s="14">
        <v>-618794586</v>
      </c>
      <c r="E201" s="14">
        <v>-3901698751</v>
      </c>
      <c r="F201" s="14">
        <v>92734213249</v>
      </c>
      <c r="G201" s="14">
        <v>0</v>
      </c>
      <c r="H201" s="14">
        <v>92734213249</v>
      </c>
      <c r="I201" s="14">
        <v>6981579865</v>
      </c>
      <c r="J201" s="14">
        <v>38049021358</v>
      </c>
      <c r="K201" s="13">
        <f t="shared" si="7"/>
        <v>0.41030187268462431</v>
      </c>
      <c r="L201" s="14">
        <v>74758288023</v>
      </c>
      <c r="M201" s="14">
        <v>1180752265</v>
      </c>
      <c r="N201" s="14">
        <v>10443950079</v>
      </c>
      <c r="O201" s="13">
        <f t="shared" si="8"/>
        <v>0.1126224045375467</v>
      </c>
      <c r="P201" s="13">
        <f t="shared" si="9"/>
        <v>0.13970290592779269</v>
      </c>
    </row>
    <row r="202" spans="1:16" ht="22.5" x14ac:dyDescent="0.2">
      <c r="A202" s="12" t="s">
        <v>10</v>
      </c>
      <c r="B202" s="12" t="s">
        <v>484</v>
      </c>
      <c r="C202" s="11">
        <v>96635912000</v>
      </c>
      <c r="D202" s="11">
        <v>-618794586</v>
      </c>
      <c r="E202" s="11">
        <v>-3901698751</v>
      </c>
      <c r="F202" s="11">
        <v>92734213249</v>
      </c>
      <c r="G202" s="11">
        <v>0</v>
      </c>
      <c r="H202" s="11">
        <v>92734213249</v>
      </c>
      <c r="I202" s="11">
        <v>6981579865</v>
      </c>
      <c r="J202" s="11">
        <v>38049021358</v>
      </c>
      <c r="K202" s="10">
        <f t="shared" si="7"/>
        <v>0.41030187268462431</v>
      </c>
      <c r="L202" s="11">
        <v>74758288023</v>
      </c>
      <c r="M202" s="11">
        <v>1180752265</v>
      </c>
      <c r="N202" s="11">
        <v>10443950079</v>
      </c>
      <c r="O202" s="10">
        <f t="shared" si="8"/>
        <v>0.1126224045375467</v>
      </c>
      <c r="P202" s="10">
        <f t="shared" si="9"/>
        <v>0.13970290592779269</v>
      </c>
    </row>
    <row r="203" spans="1:16" ht="11.25" x14ac:dyDescent="0.2">
      <c r="A203" s="15" t="s">
        <v>9</v>
      </c>
      <c r="B203" s="15" t="s">
        <v>8</v>
      </c>
      <c r="C203" s="14">
        <v>424619986000</v>
      </c>
      <c r="D203" s="14">
        <v>-2334474105</v>
      </c>
      <c r="E203" s="14">
        <v>-12701094435</v>
      </c>
      <c r="F203" s="14">
        <v>411918891565</v>
      </c>
      <c r="G203" s="14">
        <v>0</v>
      </c>
      <c r="H203" s="14">
        <v>411918891565</v>
      </c>
      <c r="I203" s="14">
        <v>0</v>
      </c>
      <c r="J203" s="14">
        <v>24206725449</v>
      </c>
      <c r="K203" s="13">
        <f>IF(J203=0,0,J203/H203)</f>
        <v>5.876575691158905E-2</v>
      </c>
      <c r="L203" s="14">
        <v>30332190181</v>
      </c>
      <c r="M203" s="14">
        <v>0</v>
      </c>
      <c r="N203" s="14">
        <v>24206725449</v>
      </c>
      <c r="O203" s="13">
        <f>IF(N203=0,0,N203/H203)</f>
        <v>5.876575691158905E-2</v>
      </c>
      <c r="P203" s="13">
        <f>IF(N203=0,0,N203/L203)</f>
        <v>0.79805399163569224</v>
      </c>
    </row>
    <row r="204" spans="1:16" ht="11.25" x14ac:dyDescent="0.2">
      <c r="A204" s="12" t="s">
        <v>7</v>
      </c>
      <c r="B204" s="12" t="s">
        <v>6</v>
      </c>
      <c r="C204" s="11">
        <v>424619986000</v>
      </c>
      <c r="D204" s="11">
        <v>-2334474105</v>
      </c>
      <c r="E204" s="11">
        <v>-12701094435</v>
      </c>
      <c r="F204" s="11">
        <v>411918891565</v>
      </c>
      <c r="G204" s="11">
        <v>0</v>
      </c>
      <c r="H204" s="11">
        <v>411918891565</v>
      </c>
      <c r="I204" s="11">
        <v>0</v>
      </c>
      <c r="J204" s="11">
        <v>24206725449</v>
      </c>
      <c r="K204" s="10">
        <f>IF(J204=0,0,J204/H204)</f>
        <v>5.876575691158905E-2</v>
      </c>
      <c r="L204" s="11">
        <v>30332190181</v>
      </c>
      <c r="M204" s="11">
        <v>0</v>
      </c>
      <c r="N204" s="11">
        <v>24206725449</v>
      </c>
      <c r="O204" s="10">
        <f>IF(N204=0,0,N204/H204)</f>
        <v>5.876575691158905E-2</v>
      </c>
      <c r="P204" s="10">
        <f>IF(N204=0,0,N204/L204)</f>
        <v>0.79805399163569224</v>
      </c>
    </row>
    <row r="205" spans="1:16" ht="11.25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-43390618816</v>
      </c>
      <c r="J205" s="11">
        <v>1272965526225</v>
      </c>
      <c r="K205" s="10">
        <f>IF(J205=0,0,J205/H205)</f>
        <v>0.94720987394337641</v>
      </c>
      <c r="L205" s="11">
        <v>681649116874</v>
      </c>
      <c r="M205" s="11">
        <v>53503181025</v>
      </c>
      <c r="N205" s="11">
        <v>461196809848</v>
      </c>
      <c r="O205" s="10">
        <f>IF(N205=0,0,N205/H205)</f>
        <v>0.34317517883983684</v>
      </c>
      <c r="P205" s="10">
        <f>IF(N205=0,0,N205/L205)</f>
        <v>0.67658975627082096</v>
      </c>
    </row>
    <row r="206" spans="1:16" ht="11.25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>IF(J206=0,0,J206/H206)</f>
        <v>0</v>
      </c>
      <c r="L206" s="14">
        <v>0</v>
      </c>
      <c r="M206" s="14">
        <v>0</v>
      </c>
      <c r="N206" s="14">
        <v>0</v>
      </c>
      <c r="O206" s="13">
        <f>IF(N206=0,0,N206/H206)</f>
        <v>0</v>
      </c>
      <c r="P206" s="13">
        <f>IF(N206=0,0,N206/L206)</f>
        <v>0</v>
      </c>
    </row>
    <row r="207" spans="1:16" ht="11.25" x14ac:dyDescent="0.2"/>
    <row r="208" spans="1:16" ht="11.25" hidden="1" x14ac:dyDescent="0.2"/>
    <row r="209" ht="11.25" hidden="1" x14ac:dyDescent="0.2"/>
    <row r="210" ht="11.25" hidden="1" x14ac:dyDescent="0.2"/>
    <row r="211" ht="11.25" hidden="1" x14ac:dyDescent="0.2"/>
    <row r="212" ht="11.25" hidden="1" x14ac:dyDescent="0.2"/>
    <row r="213" ht="11.25" hidden="1" x14ac:dyDescent="0.2"/>
    <row r="214" ht="11.25" hidden="1" x14ac:dyDescent="0.2"/>
    <row r="215" ht="11.25" hidden="1" x14ac:dyDescent="0.2"/>
    <row r="216" ht="11.25" hidden="1" x14ac:dyDescent="0.2"/>
    <row r="217" ht="11.25" hidden="1" x14ac:dyDescent="0.2"/>
    <row r="218" ht="11.25" hidden="1" x14ac:dyDescent="0.2"/>
    <row r="219" ht="11.25" hidden="1" x14ac:dyDescent="0.2"/>
    <row r="220" ht="11.25" hidden="1" x14ac:dyDescent="0.2"/>
    <row r="221" ht="11.25" hidden="1" x14ac:dyDescent="0.2"/>
    <row r="222" ht="11.25" hidden="1" x14ac:dyDescent="0.2"/>
    <row r="223" ht="11.25" hidden="1" x14ac:dyDescent="0.2"/>
    <row r="224" ht="11.25" hidden="1" x14ac:dyDescent="0.2"/>
    <row r="225" ht="11.25" hidden="1" x14ac:dyDescent="0.2"/>
    <row r="226" ht="11.25" hidden="1" x14ac:dyDescent="0.2"/>
    <row r="227" ht="11.25" hidden="1" x14ac:dyDescent="0.2"/>
    <row r="228" ht="11.25" hidden="1" x14ac:dyDescent="0.2"/>
    <row r="229" ht="11.25" hidden="1" x14ac:dyDescent="0.2"/>
    <row r="230" ht="11.25" hidden="1" x14ac:dyDescent="0.2"/>
  </sheetData>
  <autoFilter ref="A9:O203" xr:uid="{AB8F4F91-D1DA-479A-B3AC-F7EAFAA0199F}"/>
  <printOptions horizontalCentered="1" verticalCentered="1"/>
  <pageMargins left="7.874015748031496E-2" right="7.874015748031496E-2" top="7.874015748031496E-2" bottom="7.874015748031496E-2" header="0.31496062992125984" footer="0.31496062992125984"/>
  <pageSetup scale="54" orientation="landscape" r:id="rId1"/>
  <rowBreaks count="3" manualBreakCount="3">
    <brk id="69" max="15" man="1"/>
    <brk id="121" max="15" man="1"/>
    <brk id="174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BA7EDC17950948A6FE86A5004CC656" ma:contentTypeVersion="12" ma:contentTypeDescription="Create a new document." ma:contentTypeScope="" ma:versionID="cce3f898f2c80b4913757a81f283a09b">
  <xsd:schema xmlns:xsd="http://www.w3.org/2001/XMLSchema" xmlns:xs="http://www.w3.org/2001/XMLSchema" xmlns:p="http://schemas.microsoft.com/office/2006/metadata/properties" xmlns:ns3="f97a2d88-3781-49e3-a78f-85c066f26878" xmlns:ns4="9c885e5e-c551-447a-bbb9-0b6a46a11753" targetNamespace="http://schemas.microsoft.com/office/2006/metadata/properties" ma:root="true" ma:fieldsID="88c04d63e4780a92e40adfafedf48346" ns3:_="" ns4:_="">
    <xsd:import namespace="f97a2d88-3781-49e3-a78f-85c066f26878"/>
    <xsd:import namespace="9c885e5e-c551-447a-bbb9-0b6a46a117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a2d88-3781-49e3-a78f-85c066f26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85e5e-c551-447a-bbb9-0b6a46a11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71D41-0FFC-4777-8641-0FFC202564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55522D-13DF-484F-9CA3-C54BB2847562}">
  <ds:schemaRefs>
    <ds:schemaRef ds:uri="http://purl.org/dc/dcmitype/"/>
    <ds:schemaRef ds:uri="http://www.w3.org/XML/1998/namespace"/>
    <ds:schemaRef ds:uri="http://purl.org/dc/elements/1.1/"/>
    <ds:schemaRef ds:uri="f97a2d88-3781-49e3-a78f-85c066f2687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c885e5e-c551-447a-bbb9-0b6a46a1175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3C0EF1-BD8C-44A3-8216-B3361BB57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a2d88-3781-49e3-a78f-85c066f26878"/>
    <ds:schemaRef ds:uri="9c885e5e-c551-447a-bbb9-0b6a46a11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</vt:lpstr>
      <vt:lpstr>Vig_Futuras 2022-2025</vt:lpstr>
      <vt:lpstr>Gastos_P</vt:lpstr>
      <vt:lpstr>Gastos!Área_de_impresión</vt:lpstr>
      <vt:lpstr>Gastos_P!Área_de_impresión</vt:lpstr>
      <vt:lpstr>Gastos!Títulos_a_imprimir</vt:lpstr>
      <vt:lpstr>Gastos_P!Títulos_a_imprimir</vt:lpstr>
      <vt:lpstr>'Vig_Futuras 2022-2025'!Títulos_a_imprimir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Enyi Yinet Jimenez Urbina</cp:lastModifiedBy>
  <cp:lastPrinted>2021-12-07T19:08:54Z</cp:lastPrinted>
  <dcterms:created xsi:type="dcterms:W3CDTF">2021-02-08T16:25:10Z</dcterms:created>
  <dcterms:modified xsi:type="dcterms:W3CDTF">2021-12-10T00:28:32Z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0x0101005FBA7EDC17950948A6FE86A5004CC656</vt:lpwstr>
  </property>
</Properties>
</file>